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  <sheet name="Бологое" sheetId="2" state="hidden" r:id="rId2"/>
    <sheet name="Бежецк" sheetId="3" state="hidden" r:id="rId3"/>
    <sheet name="В.Волочек" sheetId="4" state="hidden" r:id="rId4"/>
    <sheet name="Кашин" sheetId="5" state="hidden" r:id="rId5"/>
    <sheet name="Кимры" sheetId="6" state="hidden" r:id="rId6"/>
    <sheet name="Конаково" sheetId="7" state="hidden" r:id="rId7"/>
    <sheet name="Нелидово" sheetId="8" state="hidden" r:id="rId8"/>
    <sheet name="Осташков" sheetId="9" state="hidden" r:id="rId9"/>
    <sheet name="Ржев" sheetId="10" state="hidden" r:id="rId10"/>
    <sheet name="Тверь" sheetId="11" state="hidden" r:id="rId11"/>
    <sheet name="Торжок" sheetId="12" state="hidden" r:id="rId12"/>
    <sheet name="Управление" sheetId="13" state="hidden" r:id="rId13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 refMode="R1C1"/>
</workbook>
</file>

<file path=xl/sharedStrings.xml><?xml version="1.0" encoding="utf-8"?>
<sst xmlns="http://schemas.openxmlformats.org/spreadsheetml/2006/main" count="79" uniqueCount="65">
  <si>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</si>
  <si>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</si>
  <si>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</si>
  <si>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</si>
  <si>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</si>
  <si>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</si>
  <si>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</si>
  <si>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</si>
  <si>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</si>
  <si>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</si>
  <si>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</si>
  <si>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</si>
  <si>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</si>
  <si>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</si>
  <si>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</si>
  <si>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</si>
  <si>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</si>
  <si>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</si>
  <si>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</si>
  <si>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</si>
  <si>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</si>
  <si>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</si>
  <si>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</si>
  <si>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</si>
  <si>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</si>
  <si>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</si>
  <si>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</si>
  <si>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</si>
  <si>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</si>
  <si>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</si>
  <si>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</si>
  <si>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</si>
  <si>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</si>
  <si>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</si>
  <si>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</si>
  <si>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</si>
  <si>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</si>
  <si>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</si>
  <si>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</si>
  <si>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</si>
  <si>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</si>
  <si>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</si>
  <si>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</si>
  <si>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</si>
  <si>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</si>
  <si>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</si>
  <si>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</si>
  <si>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</si>
  <si>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</si>
  <si>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</si>
  <si>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</si>
  <si>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</si>
  <si>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</si>
  <si>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</si>
  <si>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</si>
  <si>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</si>
  <si>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</si>
  <si>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</si>
  <si>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</si>
  <si>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</si>
  <si>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</si>
  <si>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</si>
  <si>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</si>
  <si>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</si>
  <si>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«Газпром газораспределение Тверь»  на 31.08.2023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</si>
</sst>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4"/>
  <sheetViews>
    <sheetView tabSelected="1" view="pageBreakPreview" zoomScaleSheetLayoutView="100" zoomScalePageLayoutView="0" workbookViewId="0" topLeftCell="A1">
      <selection activeCell="EE15" sqref="EE15:EL15"/>
    </sheetView>
  </sheetViews>
  <sheetFormatPr defaultColWidth="0.875" defaultRowHeight="12.75"/>
  <cols>
    <col min="1" max="16" width="0.875" style="1" customWidth="1"/>
    <col min="17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</row>
    <row r="4" spans="53:115" s="3" customFormat="1" ht="15.75">
      <c r="BA4" s="72" t="s">
        <v>64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</row>
    <row r="5" spans="53:115" s="4" customFormat="1" ht="14.25" customHeight="1">
      <c r="BA5" s="43" t="s">
        <v>6</v>
      </c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</row>
    <row r="6" ht="12" customHeight="1"/>
    <row r="7" spans="1:167" s="5" customFormat="1" ht="39" customHeight="1">
      <c r="A7" s="63" t="s">
        <v>12</v>
      </c>
      <c r="B7" s="64"/>
      <c r="C7" s="64"/>
      <c r="D7" s="64"/>
      <c r="E7" s="64"/>
      <c r="F7" s="65"/>
      <c r="G7" s="47" t="s">
        <v>13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9"/>
      <c r="AS7" s="41" t="s">
        <v>61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42"/>
      <c r="BI7" s="41" t="s">
        <v>21</v>
      </c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42"/>
      <c r="DW7" s="41" t="s">
        <v>26</v>
      </c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42"/>
      <c r="EM7" s="41" t="s">
        <v>29</v>
      </c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42"/>
      <c r="FA7" s="41"/>
      <c r="FB7" s="31"/>
      <c r="FC7" s="31"/>
      <c r="FD7" s="31"/>
      <c r="FE7" s="31"/>
      <c r="FF7" s="31"/>
      <c r="FG7" s="31"/>
      <c r="FH7" s="31"/>
      <c r="FI7" s="31"/>
      <c r="FJ7" s="31"/>
      <c r="FK7" s="42"/>
    </row>
    <row r="8" spans="1:167" s="5" customFormat="1" ht="15" customHeight="1">
      <c r="A8" s="66"/>
      <c r="B8" s="67"/>
      <c r="C8" s="67"/>
      <c r="D8" s="67"/>
      <c r="E8" s="67"/>
      <c r="F8" s="68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47" t="s">
        <v>20</v>
      </c>
      <c r="AT8" s="48"/>
      <c r="AU8" s="48"/>
      <c r="AV8" s="48"/>
      <c r="AW8" s="48"/>
      <c r="AX8" s="48"/>
      <c r="AY8" s="48"/>
      <c r="AZ8" s="49"/>
      <c r="BA8" s="47" t="s">
        <v>19</v>
      </c>
      <c r="BB8" s="48"/>
      <c r="BC8" s="48"/>
      <c r="BD8" s="48"/>
      <c r="BE8" s="48"/>
      <c r="BF8" s="48"/>
      <c r="BG8" s="48"/>
      <c r="BH8" s="49"/>
      <c r="BI8" s="47" t="s">
        <v>20</v>
      </c>
      <c r="BJ8" s="48"/>
      <c r="BK8" s="48"/>
      <c r="BL8" s="48"/>
      <c r="BM8" s="48"/>
      <c r="BN8" s="48"/>
      <c r="BO8" s="48"/>
      <c r="BP8" s="49"/>
      <c r="BQ8" s="47" t="s">
        <v>19</v>
      </c>
      <c r="BR8" s="48"/>
      <c r="BS8" s="48"/>
      <c r="BT8" s="48"/>
      <c r="BU8" s="48"/>
      <c r="BV8" s="48"/>
      <c r="BW8" s="48"/>
      <c r="BX8" s="49"/>
      <c r="BY8" s="47" t="s">
        <v>62</v>
      </c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9"/>
      <c r="DW8" s="47" t="s">
        <v>20</v>
      </c>
      <c r="DX8" s="48"/>
      <c r="DY8" s="48"/>
      <c r="DZ8" s="48"/>
      <c r="EA8" s="48"/>
      <c r="EB8" s="48"/>
      <c r="EC8" s="48"/>
      <c r="ED8" s="49"/>
      <c r="EE8" s="47" t="s">
        <v>27</v>
      </c>
      <c r="EF8" s="48"/>
      <c r="EG8" s="48"/>
      <c r="EH8" s="48"/>
      <c r="EI8" s="48"/>
      <c r="EJ8" s="48"/>
      <c r="EK8" s="48"/>
      <c r="EL8" s="49"/>
      <c r="EM8" s="47" t="s">
        <v>28</v>
      </c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9"/>
      <c r="FA8" s="47" t="s">
        <v>27</v>
      </c>
      <c r="FB8" s="48"/>
      <c r="FC8" s="48"/>
      <c r="FD8" s="48"/>
      <c r="FE8" s="48"/>
      <c r="FF8" s="48"/>
      <c r="FG8" s="48"/>
      <c r="FH8" s="48"/>
      <c r="FI8" s="48"/>
      <c r="FJ8" s="48"/>
      <c r="FK8" s="49"/>
    </row>
    <row r="9" spans="1:167" s="5" customFormat="1" ht="12.75" customHeight="1">
      <c r="A9" s="66"/>
      <c r="B9" s="67"/>
      <c r="C9" s="67"/>
      <c r="D9" s="67"/>
      <c r="E9" s="67"/>
      <c r="F9" s="68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50"/>
      <c r="AT9" s="51"/>
      <c r="AU9" s="51"/>
      <c r="AV9" s="51"/>
      <c r="AW9" s="51"/>
      <c r="AX9" s="51"/>
      <c r="AY9" s="51"/>
      <c r="AZ9" s="52"/>
      <c r="BA9" s="50"/>
      <c r="BB9" s="51"/>
      <c r="BC9" s="51"/>
      <c r="BD9" s="51"/>
      <c r="BE9" s="51"/>
      <c r="BF9" s="51"/>
      <c r="BG9" s="51"/>
      <c r="BH9" s="52"/>
      <c r="BI9" s="50"/>
      <c r="BJ9" s="51"/>
      <c r="BK9" s="51"/>
      <c r="BL9" s="51"/>
      <c r="BM9" s="51"/>
      <c r="BN9" s="51"/>
      <c r="BO9" s="51"/>
      <c r="BP9" s="52"/>
      <c r="BQ9" s="50"/>
      <c r="BR9" s="51"/>
      <c r="BS9" s="51"/>
      <c r="BT9" s="51"/>
      <c r="BU9" s="51"/>
      <c r="BV9" s="51"/>
      <c r="BW9" s="51"/>
      <c r="BX9" s="52"/>
      <c r="BY9" s="50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2"/>
      <c r="DW9" s="50"/>
      <c r="DX9" s="51"/>
      <c r="DY9" s="51"/>
      <c r="DZ9" s="51"/>
      <c r="EA9" s="51"/>
      <c r="EB9" s="51"/>
      <c r="EC9" s="51"/>
      <c r="ED9" s="52"/>
      <c r="EE9" s="50"/>
      <c r="EF9" s="51"/>
      <c r="EG9" s="51"/>
      <c r="EH9" s="51"/>
      <c r="EI9" s="51"/>
      <c r="EJ9" s="51"/>
      <c r="EK9" s="51"/>
      <c r="EL9" s="52"/>
      <c r="EM9" s="50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2"/>
      <c r="FA9" s="50"/>
      <c r="FB9" s="51"/>
      <c r="FC9" s="51"/>
      <c r="FD9" s="51"/>
      <c r="FE9" s="51"/>
      <c r="FF9" s="51"/>
      <c r="FG9" s="51"/>
      <c r="FH9" s="51"/>
      <c r="FI9" s="51"/>
      <c r="FJ9" s="51"/>
      <c r="FK9" s="52"/>
    </row>
    <row r="10" spans="1:167" s="5" customFormat="1" ht="24.75" customHeight="1">
      <c r="A10" s="66"/>
      <c r="B10" s="67"/>
      <c r="C10" s="67"/>
      <c r="D10" s="67"/>
      <c r="E10" s="67"/>
      <c r="F10" s="6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/>
      <c r="AS10" s="41"/>
      <c r="AT10" s="31"/>
      <c r="AU10" s="31"/>
      <c r="AV10" s="31"/>
      <c r="AW10" s="31"/>
      <c r="AX10" s="31"/>
      <c r="AY10" s="31"/>
      <c r="AZ10" s="42"/>
      <c r="BA10" s="41"/>
      <c r="BB10" s="31"/>
      <c r="BC10" s="31"/>
      <c r="BD10" s="31"/>
      <c r="BE10" s="31"/>
      <c r="BF10" s="31"/>
      <c r="BG10" s="31"/>
      <c r="BH10" s="42"/>
      <c r="BI10" s="41"/>
      <c r="BJ10" s="31"/>
      <c r="BK10" s="31"/>
      <c r="BL10" s="31"/>
      <c r="BM10" s="31"/>
      <c r="BN10" s="31"/>
      <c r="BO10" s="31"/>
      <c r="BP10" s="42"/>
      <c r="BQ10" s="41"/>
      <c r="BR10" s="31"/>
      <c r="BS10" s="31"/>
      <c r="BT10" s="31"/>
      <c r="BU10" s="31"/>
      <c r="BV10" s="31"/>
      <c r="BW10" s="31"/>
      <c r="BX10" s="42"/>
      <c r="BY10" s="41" t="s">
        <v>22</v>
      </c>
      <c r="BZ10" s="31"/>
      <c r="CA10" s="31"/>
      <c r="CB10" s="31"/>
      <c r="CC10" s="31"/>
      <c r="CD10" s="31"/>
      <c r="CE10" s="31"/>
      <c r="CF10" s="31"/>
      <c r="CG10" s="31"/>
      <c r="CH10" s="42"/>
      <c r="CI10" s="17" t="s">
        <v>14</v>
      </c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9"/>
      <c r="DW10" s="41"/>
      <c r="DX10" s="31"/>
      <c r="DY10" s="31"/>
      <c r="DZ10" s="31"/>
      <c r="EA10" s="31"/>
      <c r="EB10" s="31"/>
      <c r="EC10" s="31"/>
      <c r="ED10" s="42"/>
      <c r="EE10" s="41"/>
      <c r="EF10" s="31"/>
      <c r="EG10" s="31"/>
      <c r="EH10" s="31"/>
      <c r="EI10" s="31"/>
      <c r="EJ10" s="31"/>
      <c r="EK10" s="31"/>
      <c r="EL10" s="42"/>
      <c r="EM10" s="4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42"/>
      <c r="FA10" s="41"/>
      <c r="FB10" s="31"/>
      <c r="FC10" s="31"/>
      <c r="FD10" s="31"/>
      <c r="FE10" s="31"/>
      <c r="FF10" s="31"/>
      <c r="FG10" s="31"/>
      <c r="FH10" s="31"/>
      <c r="FI10" s="31"/>
      <c r="FJ10" s="31"/>
      <c r="FK10" s="42"/>
    </row>
    <row r="11" spans="1:167" s="5" customFormat="1" ht="63" customHeight="1">
      <c r="A11" s="69"/>
      <c r="B11" s="70"/>
      <c r="C11" s="70"/>
      <c r="D11" s="70"/>
      <c r="E11" s="70"/>
      <c r="F11" s="71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  <c r="AS11" s="41"/>
      <c r="AT11" s="31"/>
      <c r="AU11" s="31"/>
      <c r="AV11" s="31"/>
      <c r="AW11" s="31"/>
      <c r="AX11" s="31"/>
      <c r="AY11" s="31"/>
      <c r="AZ11" s="42"/>
      <c r="BA11" s="41"/>
      <c r="BB11" s="31"/>
      <c r="BC11" s="31"/>
      <c r="BD11" s="31"/>
      <c r="BE11" s="31"/>
      <c r="BF11" s="31"/>
      <c r="BG11" s="31"/>
      <c r="BH11" s="42"/>
      <c r="BI11" s="41"/>
      <c r="BJ11" s="31"/>
      <c r="BK11" s="31"/>
      <c r="BL11" s="31"/>
      <c r="BM11" s="31"/>
      <c r="BN11" s="31"/>
      <c r="BO11" s="31"/>
      <c r="BP11" s="42"/>
      <c r="BQ11" s="41"/>
      <c r="BR11" s="31"/>
      <c r="BS11" s="31"/>
      <c r="BT11" s="31"/>
      <c r="BU11" s="31"/>
      <c r="BV11" s="31"/>
      <c r="BW11" s="31"/>
      <c r="BX11" s="42"/>
      <c r="BY11" s="41"/>
      <c r="BZ11" s="31"/>
      <c r="CA11" s="31"/>
      <c r="CB11" s="31"/>
      <c r="CC11" s="31"/>
      <c r="CD11" s="31"/>
      <c r="CE11" s="31"/>
      <c r="CF11" s="31"/>
      <c r="CG11" s="31"/>
      <c r="CH11" s="42"/>
      <c r="CI11" s="41" t="s">
        <v>23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42"/>
      <c r="CV11" s="41" t="s">
        <v>24</v>
      </c>
      <c r="CW11" s="31"/>
      <c r="CX11" s="31"/>
      <c r="CY11" s="31"/>
      <c r="CZ11" s="31"/>
      <c r="DA11" s="31"/>
      <c r="DB11" s="31"/>
      <c r="DC11" s="31"/>
      <c r="DD11" s="42"/>
      <c r="DE11" s="41" t="s">
        <v>25</v>
      </c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42"/>
      <c r="DW11" s="41"/>
      <c r="DX11" s="31"/>
      <c r="DY11" s="31"/>
      <c r="DZ11" s="31"/>
      <c r="EA11" s="31"/>
      <c r="EB11" s="31"/>
      <c r="EC11" s="31"/>
      <c r="ED11" s="42"/>
      <c r="EE11" s="41"/>
      <c r="EF11" s="31"/>
      <c r="EG11" s="31"/>
      <c r="EH11" s="31"/>
      <c r="EI11" s="31"/>
      <c r="EJ11" s="31"/>
      <c r="EK11" s="31"/>
      <c r="EL11" s="42"/>
      <c r="EM11" s="4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42"/>
      <c r="FA11" s="41"/>
      <c r="FB11" s="31"/>
      <c r="FC11" s="31"/>
      <c r="FD11" s="31"/>
      <c r="FE11" s="31"/>
      <c r="FF11" s="31"/>
      <c r="FG11" s="31"/>
      <c r="FH11" s="31"/>
      <c r="FI11" s="31"/>
      <c r="FJ11" s="31"/>
      <c r="FK11" s="42"/>
    </row>
    <row r="12" spans="1:167" s="5" customFormat="1" ht="12">
      <c r="A12" s="41"/>
      <c r="B12" s="31"/>
      <c r="C12" s="31"/>
      <c r="D12" s="31"/>
      <c r="E12" s="31"/>
      <c r="F12" s="42"/>
      <c r="G12" s="17" t="s"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  <c r="AS12" s="17">
        <v>2</v>
      </c>
      <c r="AT12" s="18"/>
      <c r="AU12" s="18"/>
      <c r="AV12" s="18"/>
      <c r="AW12" s="18"/>
      <c r="AX12" s="18"/>
      <c r="AY12" s="18"/>
      <c r="AZ12" s="19"/>
      <c r="BA12" s="17">
        <v>3</v>
      </c>
      <c r="BB12" s="18"/>
      <c r="BC12" s="18"/>
      <c r="BD12" s="18"/>
      <c r="BE12" s="18"/>
      <c r="BF12" s="18"/>
      <c r="BG12" s="18"/>
      <c r="BH12" s="19"/>
      <c r="BI12" s="17">
        <v>4</v>
      </c>
      <c r="BJ12" s="18"/>
      <c r="BK12" s="18"/>
      <c r="BL12" s="18"/>
      <c r="BM12" s="18"/>
      <c r="BN12" s="18"/>
      <c r="BO12" s="18"/>
      <c r="BP12" s="19"/>
      <c r="BQ12" s="17">
        <v>5</v>
      </c>
      <c r="BR12" s="18"/>
      <c r="BS12" s="18"/>
      <c r="BT12" s="18"/>
      <c r="BU12" s="18"/>
      <c r="BV12" s="18"/>
      <c r="BW12" s="18"/>
      <c r="BX12" s="19"/>
      <c r="BY12" s="17">
        <v>6</v>
      </c>
      <c r="BZ12" s="18"/>
      <c r="CA12" s="18"/>
      <c r="CB12" s="18"/>
      <c r="CC12" s="18"/>
      <c r="CD12" s="18"/>
      <c r="CE12" s="18"/>
      <c r="CF12" s="18"/>
      <c r="CG12" s="18"/>
      <c r="CH12" s="19"/>
      <c r="CI12" s="17">
        <v>7</v>
      </c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7">
        <v>8</v>
      </c>
      <c r="CW12" s="18"/>
      <c r="CX12" s="18"/>
      <c r="CY12" s="18"/>
      <c r="CZ12" s="18"/>
      <c r="DA12" s="18"/>
      <c r="DB12" s="18"/>
      <c r="DC12" s="18"/>
      <c r="DD12" s="19"/>
      <c r="DE12" s="17">
        <v>9</v>
      </c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9"/>
      <c r="DW12" s="17">
        <v>10</v>
      </c>
      <c r="DX12" s="18"/>
      <c r="DY12" s="18"/>
      <c r="DZ12" s="18"/>
      <c r="EA12" s="18"/>
      <c r="EB12" s="18"/>
      <c r="EC12" s="18"/>
      <c r="ED12" s="19"/>
      <c r="EE12" s="17">
        <v>11</v>
      </c>
      <c r="EF12" s="18"/>
      <c r="EG12" s="18"/>
      <c r="EH12" s="18"/>
      <c r="EI12" s="18"/>
      <c r="EJ12" s="18"/>
      <c r="EK12" s="18"/>
      <c r="EL12" s="19"/>
      <c r="EM12" s="17">
        <v>12</v>
      </c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9"/>
      <c r="FA12" s="17">
        <v>13</v>
      </c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s="9" customFormat="1" ht="12">
      <c r="A13" s="32" t="s">
        <v>0</v>
      </c>
      <c r="B13" s="33"/>
      <c r="C13" s="33"/>
      <c r="D13" s="33"/>
      <c r="E13" s="33"/>
      <c r="F13" s="34"/>
      <c r="G13" s="47" t="s">
        <v>35</v>
      </c>
      <c r="H13" s="48"/>
      <c r="I13" s="48"/>
      <c r="J13" s="48"/>
      <c r="K13" s="48"/>
      <c r="L13" s="48"/>
      <c r="M13" s="48"/>
      <c r="N13" s="48"/>
      <c r="O13" s="48"/>
      <c r="P13" s="49"/>
      <c r="Q13" s="7"/>
      <c r="R13" s="35" t="s">
        <v>30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8"/>
      <c r="AF13" s="60" t="s">
        <v>31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1"/>
      <c r="AS13" s="17">
        <f>Бологое!A1+Бежецк!A1+'В.Волочек'!A1+Кашин!A1+Кимры!A1+Конаково!A1+Нелидово!A1+Осташков!A1+Ржев!A1+Тверь!A1+Торжок!A1+Управление!A1</f>
        <v>81</v>
      </c>
      <c r="AT13" s="18"/>
      <c r="AU13" s="18"/>
      <c r="AV13" s="18"/>
      <c r="AW13" s="18"/>
      <c r="AX13" s="18"/>
      <c r="AY13" s="18"/>
      <c r="AZ13" s="19"/>
      <c r="BA13" s="17">
        <f>Бологое!B1+Бежецк!B1+'В.Волочек'!B1+Кашин!B1+Кимры!B1+Конаково!B1+Нелидово!B1+Осташков!B1+Ржев!B1+Тверь!B1+Торжок!B1+Управление!B1</f>
        <v>425.37</v>
      </c>
      <c r="BB13" s="18"/>
      <c r="BC13" s="18"/>
      <c r="BD13" s="18"/>
      <c r="BE13" s="18"/>
      <c r="BF13" s="18"/>
      <c r="BG13" s="18"/>
      <c r="BH13" s="19"/>
      <c r="BI13" s="17">
        <f>Бологое!C1+Бежецк!C1+'В.Волочек'!C1+Кашин!C1+Кимры!C1+Конаково!C1+Нелидово!C1+Осташков!C1+Ржев!C1+Тверь!C1+Торжок!C1+Управление!C1</f>
        <v>29</v>
      </c>
      <c r="BJ13" s="18"/>
      <c r="BK13" s="18"/>
      <c r="BL13" s="18"/>
      <c r="BM13" s="18"/>
      <c r="BN13" s="18"/>
      <c r="BO13" s="18"/>
      <c r="BP13" s="19"/>
      <c r="BQ13" s="17">
        <f>Бологое!D1+Бежецк!D1+'В.Волочек'!D1+Кашин!D1+Кимры!D1+Конаково!D1+Нелидово!D1+Осташков!D1+Ржев!D1+Тверь!D1+Торжок!D1+Управление!D1</f>
        <v>155.9</v>
      </c>
      <c r="BR13" s="18"/>
      <c r="BS13" s="18"/>
      <c r="BT13" s="18"/>
      <c r="BU13" s="18"/>
      <c r="BV13" s="18"/>
      <c r="BW13" s="18"/>
      <c r="BX13" s="19"/>
      <c r="BY13" s="17">
        <f>Бологое!E1+Бежецк!E1+'В.Волочек'!E1+Кашин!E1+Кимры!E1+Конаково!E1+Нелидово!E1+Осташков!E1+Ржев!E1+Тверь!E1+Торжок!E1+Управление!E1</f>
        <v>0</v>
      </c>
      <c r="BZ13" s="18"/>
      <c r="CA13" s="18"/>
      <c r="CB13" s="18"/>
      <c r="CC13" s="18"/>
      <c r="CD13" s="18"/>
      <c r="CE13" s="18"/>
      <c r="CF13" s="18"/>
      <c r="CG13" s="18"/>
      <c r="CH13" s="19"/>
      <c r="CI13" s="17">
        <f>Бологое!F1+Бежецк!F1+'В.Волочек'!F1+Кашин!F1+Кимры!F1+Конаково!F1+Нелидово!F1+Осташков!F1+Ржев!F1+Тверь!F1+Торжок!F1+Управление!F1</f>
        <v>29</v>
      </c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7">
        <f>Бологое!G1+Бежецк!G1+'В.Волочек'!G1+Кашин!G1+Кимры!G1+Конаково!G1+Нелидово!G1+Осташков!G1+Ржев!G1+Тверь!G1+Торжок!G1+Управление!G1</f>
        <v>0</v>
      </c>
      <c r="CW13" s="18"/>
      <c r="CX13" s="18"/>
      <c r="CY13" s="18"/>
      <c r="CZ13" s="18"/>
      <c r="DA13" s="18"/>
      <c r="DB13" s="18"/>
      <c r="DC13" s="18"/>
      <c r="DD13" s="19"/>
      <c r="DE13" s="17">
        <f>Бологое!H1+Бежецк!H1+'В.Волочек'!H1+Кашин!H1+Кимры!H1+Конаково!H1+Нелидово!H1+Осташков!H1+Ржев!H1+Тверь!H1+Торжок!H1+Управление!H1</f>
        <v>0</v>
      </c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9"/>
      <c r="DW13" s="17">
        <f>Бологое!I1+Бежецк!I1+'В.Волочек'!I1+Кашин!I1+Кимры!I1+Конаково!I1+Нелидово!I1+Осташков!I1+Ржев!I1+Тверь!I1+Торжок!I1+Управление!I1</f>
        <v>35</v>
      </c>
      <c r="DX13" s="18"/>
      <c r="DY13" s="18"/>
      <c r="DZ13" s="18"/>
      <c r="EA13" s="18"/>
      <c r="EB13" s="18"/>
      <c r="EC13" s="18"/>
      <c r="ED13" s="19"/>
      <c r="EE13" s="17">
        <f>Бологое!J1+Бежецк!J1+'В.Волочек'!J1+Кашин!J1+Кимры!J1+Конаково!J1+Нелидово!J1+Осташков!J1+Ржев!J1+Тверь!J1+Торжок!J1+Управление!J1</f>
        <v>184.47</v>
      </c>
      <c r="EF13" s="18"/>
      <c r="EG13" s="18"/>
      <c r="EH13" s="18"/>
      <c r="EI13" s="18"/>
      <c r="EJ13" s="18"/>
      <c r="EK13" s="18"/>
      <c r="EL13" s="19"/>
      <c r="EM13" s="17">
        <f>Бологое!K1+Бежецк!K1+'В.Волочек'!K1+Кашин!K1+Кимры!K1+Конаково!K1+Нелидово!K1+Осташков!K1+Ржев!K1+Тверь!K1+Торжок!K1+Управление!K1</f>
        <v>20</v>
      </c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9"/>
      <c r="FA13" s="17">
        <f>Бологое!L1+Бежецк!L1+'В.Волочек'!L1+Кашин!L1+Кимры!L1+Конаково!L1+Нелидово!L1+Осташков!L1+Ржев!L1+Тверь!L1+Торжок!L1+Управление!L1</f>
        <v>102.26</v>
      </c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s="9" customFormat="1" ht="37.5" customHeight="1">
      <c r="A14" s="32" t="s">
        <v>1</v>
      </c>
      <c r="B14" s="33"/>
      <c r="C14" s="33"/>
      <c r="D14" s="33"/>
      <c r="E14" s="33"/>
      <c r="F14" s="34"/>
      <c r="G14" s="53"/>
      <c r="H14" s="54"/>
      <c r="I14" s="54"/>
      <c r="J14" s="54"/>
      <c r="K14" s="54"/>
      <c r="L14" s="54"/>
      <c r="M14" s="54"/>
      <c r="N14" s="54"/>
      <c r="O14" s="54"/>
      <c r="P14" s="55"/>
      <c r="Q14" s="10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8"/>
      <c r="AF14" s="29" t="s">
        <v>32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17">
        <f>Бологое!A2+Бежецк!A2+'В.Волочек'!A2+Кашин!A2+Кимры!A2+Конаково!A2+Нелидово!A2+Осташков!A2+Ржев!A2+Тверь!A2+Торжок!A2+Управление!A2</f>
        <v>69</v>
      </c>
      <c r="AT14" s="18"/>
      <c r="AU14" s="18"/>
      <c r="AV14" s="18"/>
      <c r="AW14" s="18"/>
      <c r="AX14" s="18"/>
      <c r="AY14" s="18"/>
      <c r="AZ14" s="19"/>
      <c r="BA14" s="17">
        <f>Бологое!B2+Бежецк!B2+'В.Волочек'!B2+Кашин!B2+Кимры!B2+Конаково!B2+Нелидово!B2+Осташков!B2+Ржев!B2+Тверь!B2+Торжок!B2+Управление!B2</f>
        <v>482.40999999999997</v>
      </c>
      <c r="BB14" s="18"/>
      <c r="BC14" s="18"/>
      <c r="BD14" s="18"/>
      <c r="BE14" s="18"/>
      <c r="BF14" s="18"/>
      <c r="BG14" s="18"/>
      <c r="BH14" s="19"/>
      <c r="BI14" s="17">
        <f>Бологое!C2+Бежецк!C2+'В.Волочек'!C2+Кашин!C2+Кимры!C2+Конаково!C2+Нелидово!C2+Осташков!C2+Ржев!C2+Тверь!C2+Торжок!C2+Управление!C2</f>
        <v>8</v>
      </c>
      <c r="BJ14" s="18"/>
      <c r="BK14" s="18"/>
      <c r="BL14" s="18"/>
      <c r="BM14" s="18"/>
      <c r="BN14" s="18"/>
      <c r="BO14" s="18"/>
      <c r="BP14" s="19"/>
      <c r="BQ14" s="17">
        <f>Бологое!D2+Бежецк!D2+'В.Волочек'!D2+Кашин!D2+Кимры!D2+Конаково!D2+Нелидово!D2+Осташков!D2+Ржев!D2+Тверь!D2+Торжок!D2+Управление!D2</f>
        <v>44</v>
      </c>
      <c r="BR14" s="18"/>
      <c r="BS14" s="18"/>
      <c r="BT14" s="18"/>
      <c r="BU14" s="18"/>
      <c r="BV14" s="18"/>
      <c r="BW14" s="18"/>
      <c r="BX14" s="19"/>
      <c r="BY14" s="17">
        <f>Бологое!E2+Бежецк!E2+'В.Волочек'!E2+Кашин!E2+Кимры!E2+Конаково!E2+Нелидово!E2+Осташков!E2+Ржев!E2+Тверь!E2+Торжок!E2+Управление!E2</f>
        <v>0</v>
      </c>
      <c r="BZ14" s="18"/>
      <c r="CA14" s="18"/>
      <c r="CB14" s="18"/>
      <c r="CC14" s="18"/>
      <c r="CD14" s="18"/>
      <c r="CE14" s="18"/>
      <c r="CF14" s="18"/>
      <c r="CG14" s="18"/>
      <c r="CH14" s="19"/>
      <c r="CI14" s="17">
        <f>Бологое!F2+Бежецк!F2+'В.Волочек'!F2+Кашин!F2+Кимры!F2+Конаково!F2+Нелидово!F2+Осташков!F2+Ржев!F2+Тверь!F2+Торжок!F2+Управление!F2</f>
        <v>8</v>
      </c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f>Бологое!G2+Бежецк!G2+'В.Волочек'!G2+Кашин!G2+Кимры!G2+Конаково!G2+Нелидово!G2+Осташков!G2+Ржев!G2+Тверь!G2+Торжок!G2+Управление!G2</f>
        <v>0</v>
      </c>
      <c r="CW14" s="18"/>
      <c r="CX14" s="18"/>
      <c r="CY14" s="18"/>
      <c r="CZ14" s="18"/>
      <c r="DA14" s="18"/>
      <c r="DB14" s="18"/>
      <c r="DC14" s="18"/>
      <c r="DD14" s="19"/>
      <c r="DE14" s="17">
        <f>Бологое!H2+Бежецк!H2+'В.Волочек'!H2+Кашин!H2+Кимры!H2+Конаково!H2+Нелидово!H2+Осташков!H2+Ржев!H2+Тверь!H2+Торжок!H2+Управление!H2</f>
        <v>0</v>
      </c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9"/>
      <c r="DW14" s="17">
        <f>Бологое!I2+Бежецк!I2+'В.Волочек'!I2+Кашин!I2+Кимры!I2+Конаково!I2+Нелидово!I2+Осташков!I2+Ржев!I2+Тверь!I2+Торжок!I2+Управление!I2</f>
        <v>56</v>
      </c>
      <c r="DX14" s="18"/>
      <c r="DY14" s="18"/>
      <c r="DZ14" s="18"/>
      <c r="EA14" s="18"/>
      <c r="EB14" s="18"/>
      <c r="EC14" s="18"/>
      <c r="ED14" s="19"/>
      <c r="EE14" s="17">
        <f>Бологое!J2+Бежецк!J2+'В.Волочек'!J2+Кашин!J2+Кимры!J2+Конаково!J2+Нелидово!J2+Осташков!J2+Ржев!J2+Тверь!J2+Торжок!J2+Управление!J2</f>
        <v>420.84</v>
      </c>
      <c r="EF14" s="18"/>
      <c r="EG14" s="18"/>
      <c r="EH14" s="18"/>
      <c r="EI14" s="18"/>
      <c r="EJ14" s="18"/>
      <c r="EK14" s="18"/>
      <c r="EL14" s="19"/>
      <c r="EM14" s="17">
        <f>Бологое!K2+Бежецк!K2+'В.Волочек'!K2+Кашин!K2+Кимры!K2+Конаково!K2+Нелидово!K2+Осташков!K2+Ржев!K2+Тверь!K2+Торжок!K2+Управление!K2</f>
        <v>68</v>
      </c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9"/>
      <c r="FA14" s="17">
        <f>Бологое!L2+Бежецк!L2+'В.Волочек'!L2+Кашин!L2+Кимры!L2+Конаково!L2+Нелидово!L2+Осташков!L2+Ржев!L2+Тверь!L2+Торжок!L2+Управление!L2</f>
        <v>387.16</v>
      </c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9" customFormat="1" ht="12">
      <c r="A15" s="32" t="s">
        <v>2</v>
      </c>
      <c r="B15" s="33"/>
      <c r="C15" s="33"/>
      <c r="D15" s="33"/>
      <c r="E15" s="33"/>
      <c r="F15" s="34"/>
      <c r="G15" s="53"/>
      <c r="H15" s="54"/>
      <c r="I15" s="54"/>
      <c r="J15" s="54"/>
      <c r="K15" s="54"/>
      <c r="L15" s="54"/>
      <c r="M15" s="54"/>
      <c r="N15" s="54"/>
      <c r="O15" s="54"/>
      <c r="P15" s="55"/>
      <c r="Q15" s="7"/>
      <c r="R15" s="35" t="s">
        <v>33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  <c r="AE15" s="8"/>
      <c r="AF15" s="60" t="s">
        <v>31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17">
        <f>Бологое!A3+Бежецк!A3+'В.Волочек'!A3+Кашин!A3+Кимры!A3+Конаково!A3+Нелидово!A3+Осташков!A3+Ржев!A3+Тверь!A3+Торжок!A3+Управление!A3</f>
        <v>1</v>
      </c>
      <c r="AT15" s="18"/>
      <c r="AU15" s="18"/>
      <c r="AV15" s="18"/>
      <c r="AW15" s="18"/>
      <c r="AX15" s="18"/>
      <c r="AY15" s="18"/>
      <c r="AZ15" s="19"/>
      <c r="BA15" s="17">
        <f>Бологое!B3+Бежецк!B3+'В.Волочек'!B3+Кашин!B3+Кимры!B3+Конаково!B3+Нелидово!B3+Осташков!B3+Ржев!B3+Тверь!B3+Торжок!B3+Управление!B3</f>
        <v>5.3</v>
      </c>
      <c r="BB15" s="18"/>
      <c r="BC15" s="18"/>
      <c r="BD15" s="18"/>
      <c r="BE15" s="18"/>
      <c r="BF15" s="18"/>
      <c r="BG15" s="18"/>
      <c r="BH15" s="19"/>
      <c r="BI15" s="17">
        <f>Бологое!C3+Бежецк!C3+'В.Волочек'!C3+Кашин!C3+Кимры!C3+Конаково!C3+Нелидово!C3+Осташков!C3+Ржев!C3+Тверь!C3+Торжок!C3+Управление!C3</f>
        <v>0</v>
      </c>
      <c r="BJ15" s="18"/>
      <c r="BK15" s="18"/>
      <c r="BL15" s="18"/>
      <c r="BM15" s="18"/>
      <c r="BN15" s="18"/>
      <c r="BO15" s="18"/>
      <c r="BP15" s="19"/>
      <c r="BQ15" s="17">
        <f>Бологое!D3+Бежецк!D3+'В.Волочек'!D3+Кашин!D3+Кимры!D3+Конаково!D3+Нелидово!D3+Осташков!D3+Ржев!D3+Тверь!D3+Торжок!D3+Управление!D3</f>
        <v>0</v>
      </c>
      <c r="BR15" s="18"/>
      <c r="BS15" s="18"/>
      <c r="BT15" s="18"/>
      <c r="BU15" s="18"/>
      <c r="BV15" s="18"/>
      <c r="BW15" s="18"/>
      <c r="BX15" s="19"/>
      <c r="BY15" s="17">
        <f>Бологое!E3+Бежецк!E3+'В.Волочек'!E3+Кашин!E3+Кимры!E3+Конаково!E3+Нелидово!E3+Осташков!E3+Ржев!E3+Тверь!E3+Торжок!E3+Управление!E3</f>
        <v>0</v>
      </c>
      <c r="BZ15" s="18"/>
      <c r="CA15" s="18"/>
      <c r="CB15" s="18"/>
      <c r="CC15" s="18"/>
      <c r="CD15" s="18"/>
      <c r="CE15" s="18"/>
      <c r="CF15" s="18"/>
      <c r="CG15" s="18"/>
      <c r="CH15" s="19"/>
      <c r="CI15" s="17">
        <f>Бологое!F3+Бежецк!F3+'В.Волочек'!F3+Кашин!F3+Кимры!F3+Конаково!F3+Нелидово!F3+Осташков!F3+Ржев!F3+Тверь!F3+Торжок!F3+Управление!F3</f>
        <v>0</v>
      </c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7">
        <f>Бологое!G3+Бежецк!G3+'В.Волочек'!G3+Кашин!G3+Кимры!G3+Конаково!G3+Нелидово!G3+Осташков!G3+Ржев!G3+Тверь!G3+Торжок!G3+Управление!G3</f>
        <v>0</v>
      </c>
      <c r="CW15" s="18"/>
      <c r="CX15" s="18"/>
      <c r="CY15" s="18"/>
      <c r="CZ15" s="18"/>
      <c r="DA15" s="18"/>
      <c r="DB15" s="18"/>
      <c r="DC15" s="18"/>
      <c r="DD15" s="19"/>
      <c r="DE15" s="17">
        <f>Бологое!H3+Бежецк!H3+'В.Волочек'!H3+Кашин!H3+Кимры!H3+Конаково!H3+Нелидово!H3+Осташков!H3+Ржев!H3+Тверь!H3+Торжок!H3+Управление!H3</f>
        <v>0</v>
      </c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9"/>
      <c r="DW15" s="17">
        <f>Бологое!I3+Бежецк!I3+'В.Волочек'!I3+Кашин!I3+Кимры!I3+Конаково!I3+Нелидово!I3+Осташков!I3+Ржев!I3+Тверь!I3+Торжок!I3+Управление!I3</f>
        <v>0</v>
      </c>
      <c r="DX15" s="18"/>
      <c r="DY15" s="18"/>
      <c r="DZ15" s="18"/>
      <c r="EA15" s="18"/>
      <c r="EB15" s="18"/>
      <c r="EC15" s="18"/>
      <c r="ED15" s="19"/>
      <c r="EE15" s="17">
        <f>Бологое!J3+Бежецк!J3+'В.Волочек'!J3+Кашин!J3+Кимры!J3+Конаково!J3+Нелидово!J3+Осташков!J3+Ржев!J3+Тверь!J3+Торжок!J3+Управление!J3</f>
        <v>0</v>
      </c>
      <c r="EF15" s="18"/>
      <c r="EG15" s="18"/>
      <c r="EH15" s="18"/>
      <c r="EI15" s="18"/>
      <c r="EJ15" s="18"/>
      <c r="EK15" s="18"/>
      <c r="EL15" s="19"/>
      <c r="EM15" s="17">
        <f>Бологое!K3+Бежецк!K3+'В.Волочек'!K3+Кашин!K3+Кимры!K3+Конаково!K3+Нелидово!K3+Осташков!K3+Ржев!K3+Тверь!K3+Торжок!K3+Управление!K3</f>
        <v>0</v>
      </c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9"/>
      <c r="FA15" s="17">
        <f>Бологое!L3+Бежецк!L3+'В.Волочек'!L3+Кашин!L3+Кимры!L3+Конаково!L3+Нелидово!L3+Осташков!L3+Ржев!L3+Тверь!L3+Торжок!L3+Управление!L3</f>
        <v>0</v>
      </c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s="9" customFormat="1" ht="37.5" customHeight="1">
      <c r="A16" s="32" t="s">
        <v>3</v>
      </c>
      <c r="B16" s="33"/>
      <c r="C16" s="33"/>
      <c r="D16" s="33"/>
      <c r="E16" s="33"/>
      <c r="F16" s="34"/>
      <c r="G16" s="50"/>
      <c r="H16" s="51"/>
      <c r="I16" s="51"/>
      <c r="J16" s="51"/>
      <c r="K16" s="51"/>
      <c r="L16" s="51"/>
      <c r="M16" s="51"/>
      <c r="N16" s="51"/>
      <c r="O16" s="51"/>
      <c r="P16" s="52"/>
      <c r="Q16" s="10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8"/>
      <c r="AF16" s="29" t="s">
        <v>32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17">
        <f>Бологое!A4+Бежецк!A4+'В.Волочек'!A4+Кашин!A4+Кимры!A4+Конаково!A4+Нелидово!A4+Осташков!A4+Ржев!A4+Тверь!A4+Торжок!A4+Управление!A4</f>
        <v>0</v>
      </c>
      <c r="AT16" s="18"/>
      <c r="AU16" s="18"/>
      <c r="AV16" s="18"/>
      <c r="AW16" s="18"/>
      <c r="AX16" s="18"/>
      <c r="AY16" s="18"/>
      <c r="AZ16" s="19"/>
      <c r="BA16" s="17">
        <f>Бологое!B4+Бежецк!B4+'В.Волочек'!B4+Кашин!B4+Кимры!B4+Конаково!B4+Нелидово!B4+Осташков!B4+Ржев!B4+Тверь!B4+Торжок!B4+Управление!B4</f>
        <v>0</v>
      </c>
      <c r="BB16" s="18"/>
      <c r="BC16" s="18"/>
      <c r="BD16" s="18"/>
      <c r="BE16" s="18"/>
      <c r="BF16" s="18"/>
      <c r="BG16" s="18"/>
      <c r="BH16" s="19"/>
      <c r="BI16" s="17">
        <f>Бологое!C4+Бежецк!C4+'В.Волочек'!C4+Кашин!C4+Кимры!C4+Конаково!C4+Нелидово!C4+Осташков!C4+Ржев!C4+Тверь!C4+Торжок!C4+Управление!C4</f>
        <v>0</v>
      </c>
      <c r="BJ16" s="18"/>
      <c r="BK16" s="18"/>
      <c r="BL16" s="18"/>
      <c r="BM16" s="18"/>
      <c r="BN16" s="18"/>
      <c r="BO16" s="18"/>
      <c r="BP16" s="19"/>
      <c r="BQ16" s="17">
        <f>Бологое!D4+Бежецк!D4+'В.Волочек'!D4+Кашин!D4+Кимры!D4+Конаково!D4+Нелидово!D4+Осташков!D4+Ржев!D4+Тверь!D4+Торжок!D4+Управление!D4</f>
        <v>0</v>
      </c>
      <c r="BR16" s="18"/>
      <c r="BS16" s="18"/>
      <c r="BT16" s="18"/>
      <c r="BU16" s="18"/>
      <c r="BV16" s="18"/>
      <c r="BW16" s="18"/>
      <c r="BX16" s="19"/>
      <c r="BY16" s="17">
        <f>Бологое!E4+Бежецк!E4+'В.Волочек'!E4+Кашин!E4+Кимры!E4+Конаково!E4+Нелидово!E4+Осташков!E4+Ржев!E4+Тверь!E4+Торжок!E4+Управление!E4</f>
        <v>0</v>
      </c>
      <c r="BZ16" s="18"/>
      <c r="CA16" s="18"/>
      <c r="CB16" s="18"/>
      <c r="CC16" s="18"/>
      <c r="CD16" s="18"/>
      <c r="CE16" s="18"/>
      <c r="CF16" s="18"/>
      <c r="CG16" s="18"/>
      <c r="CH16" s="19"/>
      <c r="CI16" s="17">
        <f>Бологое!F4+Бежецк!F4+'В.Волочек'!F4+Кашин!F4+Кимры!F4+Конаково!F4+Нелидово!F4+Осташков!F4+Ржев!F4+Тверь!F4+Торжок!F4+Управление!F4</f>
        <v>0</v>
      </c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7">
        <f>Бологое!G4+Бежецк!G4+'В.Волочек'!G4+Кашин!G4+Кимры!G4+Конаково!G4+Нелидово!G4+Осташков!G4+Ржев!G4+Тверь!G4+Торжок!G4+Управление!G4</f>
        <v>0</v>
      </c>
      <c r="CW16" s="18"/>
      <c r="CX16" s="18"/>
      <c r="CY16" s="18"/>
      <c r="CZ16" s="18"/>
      <c r="DA16" s="18"/>
      <c r="DB16" s="18"/>
      <c r="DC16" s="18"/>
      <c r="DD16" s="19"/>
      <c r="DE16" s="17">
        <f>Бологое!H4+Бежецк!H4+'В.Волочек'!H4+Кашин!H4+Кимры!H4+Конаково!H4+Нелидово!H4+Осташков!H4+Ржев!H4+Тверь!H4+Торжок!H4+Управление!H4</f>
        <v>0</v>
      </c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9"/>
      <c r="DW16" s="17">
        <f>Бологое!I4+Бежецк!I4+'В.Волочек'!I4+Кашин!I4+Кимры!I4+Конаково!I4+Нелидово!I4+Осташков!I4+Ржев!I4+Тверь!I4+Торжок!I4+Управление!I4</f>
        <v>0</v>
      </c>
      <c r="DX16" s="18"/>
      <c r="DY16" s="18"/>
      <c r="DZ16" s="18"/>
      <c r="EA16" s="18"/>
      <c r="EB16" s="18"/>
      <c r="EC16" s="18"/>
      <c r="ED16" s="19"/>
      <c r="EE16" s="17">
        <f>Бологое!J4+Бежецк!J4+'В.Волочек'!J4+Кашин!J4+Кимры!J4+Конаково!J4+Нелидово!J4+Осташков!J4+Ржев!J4+Тверь!J4+Торжок!J4+Управление!J4</f>
        <v>0</v>
      </c>
      <c r="EF16" s="18"/>
      <c r="EG16" s="18"/>
      <c r="EH16" s="18"/>
      <c r="EI16" s="18"/>
      <c r="EJ16" s="18"/>
      <c r="EK16" s="18"/>
      <c r="EL16" s="19"/>
      <c r="EM16" s="17">
        <f>Бологое!K4+Бежецк!K4+'В.Волочек'!K4+Кашин!K4+Кимры!K4+Конаково!K4+Нелидово!K4+Осташков!K4+Ржев!K4+Тверь!K4+Торжок!K4+Управление!K4</f>
        <v>3</v>
      </c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9"/>
      <c r="FA16" s="17">
        <f>Бологое!L4+Бежецк!L4+'В.Волочек'!L4+Кашин!L4+Кимры!L4+Конаково!L4+Нелидово!L4+Осташков!L4+Ржев!L4+Тверь!L4+Торжок!L4+Управление!L4</f>
        <v>15.66</v>
      </c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s="9" customFormat="1" ht="37.5" customHeight="1">
      <c r="A17" s="32" t="s">
        <v>4</v>
      </c>
      <c r="B17" s="33"/>
      <c r="C17" s="33"/>
      <c r="D17" s="33"/>
      <c r="E17" s="33"/>
      <c r="F17" s="34"/>
      <c r="G17" s="53" t="s">
        <v>34</v>
      </c>
      <c r="H17" s="54"/>
      <c r="I17" s="54"/>
      <c r="J17" s="54"/>
      <c r="K17" s="54"/>
      <c r="L17" s="54"/>
      <c r="M17" s="54"/>
      <c r="N17" s="54"/>
      <c r="O17" s="54"/>
      <c r="P17" s="55"/>
      <c r="Q17" s="10"/>
      <c r="R17" s="29" t="s">
        <v>36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8"/>
      <c r="AF17" s="29" t="s">
        <v>32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17">
        <f>Бологое!A5+Бежецк!A5+'В.Волочек'!A5+Кашин!A5+Кимры!A5+Конаково!A5+Нелидово!A5+Осташков!A5+Ржев!A5+Тверь!A5+Торжок!A5+Управление!A5</f>
        <v>4</v>
      </c>
      <c r="AT17" s="18"/>
      <c r="AU17" s="18"/>
      <c r="AV17" s="18"/>
      <c r="AW17" s="18"/>
      <c r="AX17" s="18"/>
      <c r="AY17" s="18"/>
      <c r="AZ17" s="19"/>
      <c r="BA17" s="17">
        <f>Бологое!B5+Бежецк!B5+'В.Волочек'!B5+Кашин!B5+Кимры!B5+Конаково!B5+Нелидово!B5+Осташков!B5+Ржев!B5+Тверь!B5+Торжок!B5+Управление!B5</f>
        <v>57.65</v>
      </c>
      <c r="BB17" s="18"/>
      <c r="BC17" s="18"/>
      <c r="BD17" s="18"/>
      <c r="BE17" s="18"/>
      <c r="BF17" s="18"/>
      <c r="BG17" s="18"/>
      <c r="BH17" s="19"/>
      <c r="BI17" s="17">
        <f>Бологое!C5+Бежецк!C5+'В.Волочек'!C5+Кашин!C5+Кимры!C5+Конаково!C5+Нелидово!C5+Осташков!C5+Ржев!C5+Тверь!C5+Торжок!C5+Управление!C5</f>
        <v>0</v>
      </c>
      <c r="BJ17" s="18"/>
      <c r="BK17" s="18"/>
      <c r="BL17" s="18"/>
      <c r="BM17" s="18"/>
      <c r="BN17" s="18"/>
      <c r="BO17" s="18"/>
      <c r="BP17" s="19"/>
      <c r="BQ17" s="17">
        <f>Бологое!D5+Бежецк!D5+'В.Волочек'!D5+Кашин!D5+Кимры!D5+Конаково!D5+Нелидово!D5+Осташков!D5+Ржев!D5+Тверь!D5+Торжок!D5+Управление!D5</f>
        <v>0</v>
      </c>
      <c r="BR17" s="18"/>
      <c r="BS17" s="18"/>
      <c r="BT17" s="18"/>
      <c r="BU17" s="18"/>
      <c r="BV17" s="18"/>
      <c r="BW17" s="18"/>
      <c r="BX17" s="19"/>
      <c r="BY17" s="17">
        <f>Бологое!E5+Бежецк!E5+'В.Волочек'!E5+Кашин!E5+Кимры!E5+Конаково!E5+Нелидово!E5+Осташков!E5+Ржев!E5+Тверь!E5+Торжок!E5+Управление!E5</f>
        <v>0</v>
      </c>
      <c r="BZ17" s="18"/>
      <c r="CA17" s="18"/>
      <c r="CB17" s="18"/>
      <c r="CC17" s="18"/>
      <c r="CD17" s="18"/>
      <c r="CE17" s="18"/>
      <c r="CF17" s="18"/>
      <c r="CG17" s="18"/>
      <c r="CH17" s="19"/>
      <c r="CI17" s="17">
        <f>Бологое!F5+Бежецк!F5+'В.Волочек'!F5+Кашин!F5+Кимры!F5+Конаково!F5+Нелидово!F5+Осташков!F5+Ржев!F5+Тверь!F5+Торжок!F5+Управление!F5</f>
        <v>0</v>
      </c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9"/>
      <c r="CV17" s="17">
        <f>Бологое!G5+Бежецк!G5+'В.Волочек'!G5+Кашин!G5+Кимры!G5+Конаково!G5+Нелидово!G5+Осташков!G5+Ржев!G5+Тверь!G5+Торжок!G5+Управление!G5</f>
        <v>0</v>
      </c>
      <c r="CW17" s="18"/>
      <c r="CX17" s="18"/>
      <c r="CY17" s="18"/>
      <c r="CZ17" s="18"/>
      <c r="DA17" s="18"/>
      <c r="DB17" s="18"/>
      <c r="DC17" s="18"/>
      <c r="DD17" s="19"/>
      <c r="DE17" s="17">
        <f>Бологое!H5+Бежецк!H5+'В.Волочек'!H5+Кашин!H5+Кимры!H5+Конаково!H5+Нелидово!H5+Осташков!H5+Ржев!H5+Тверь!H5+Торжок!H5+Управление!H5</f>
        <v>0</v>
      </c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9"/>
      <c r="DW17" s="17">
        <f>Бологое!I5+Бежецк!I5+'В.Волочек'!I5+Кашин!I5+Кимры!I5+Конаково!I5+Нелидово!I5+Осташков!I5+Ржев!I5+Тверь!I5+Торжок!I5+Управление!I5</f>
        <v>7</v>
      </c>
      <c r="DX17" s="18"/>
      <c r="DY17" s="18"/>
      <c r="DZ17" s="18"/>
      <c r="EA17" s="18"/>
      <c r="EB17" s="18"/>
      <c r="EC17" s="18"/>
      <c r="ED17" s="19"/>
      <c r="EE17" s="17">
        <f>Бологое!J5+Бежецк!J5+'В.Волочек'!J5+Кашин!J5+Кимры!J5+Конаково!J5+Нелидово!J5+Осташков!J5+Ржев!J5+Тверь!J5+Торжок!J5+Управление!J5</f>
        <v>280.97</v>
      </c>
      <c r="EF17" s="18"/>
      <c r="EG17" s="18"/>
      <c r="EH17" s="18"/>
      <c r="EI17" s="18"/>
      <c r="EJ17" s="18"/>
      <c r="EK17" s="18"/>
      <c r="EL17" s="19"/>
      <c r="EM17" s="17">
        <f>Бологое!K5+Бежецк!K5+'В.Волочек'!K5+Кашин!K5+Кимры!K5+Конаково!K5+Нелидово!K5+Осташков!K5+Ржев!K5+Тверь!K5+Торжок!K5+Управление!K5</f>
        <v>2</v>
      </c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9"/>
      <c r="FA17" s="17">
        <f>Бологое!L5+Бежецк!L5+'В.Волочек'!L5+Кашин!L5+Кимры!L5+Конаково!L5+Нелидово!L5+Осташков!L5+Ржев!L5+Тверь!L5+Торжок!L5+Управление!L5</f>
        <v>41.64</v>
      </c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  <row r="18" spans="1:167" s="9" customFormat="1" ht="37.5" customHeight="1">
      <c r="A18" s="32" t="s">
        <v>5</v>
      </c>
      <c r="B18" s="33"/>
      <c r="C18" s="33"/>
      <c r="D18" s="33"/>
      <c r="E18" s="33"/>
      <c r="F18" s="34"/>
      <c r="G18" s="50"/>
      <c r="H18" s="51"/>
      <c r="I18" s="51"/>
      <c r="J18" s="51"/>
      <c r="K18" s="51"/>
      <c r="L18" s="51"/>
      <c r="M18" s="51"/>
      <c r="N18" s="51"/>
      <c r="O18" s="51"/>
      <c r="P18" s="52"/>
      <c r="Q18" s="10"/>
      <c r="R18" s="29" t="s">
        <v>33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8"/>
      <c r="AF18" s="29" t="s">
        <v>32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17">
        <f>Бологое!A6+Бежецк!A6+'В.Волочек'!A6+Кашин!A6+Кимры!A6+Конаково!A6+Нелидово!A6+Осташков!A6+Ржев!A6+Тверь!A6+Торжок!A6+Управление!A6</f>
        <v>18</v>
      </c>
      <c r="AT18" s="18"/>
      <c r="AU18" s="18"/>
      <c r="AV18" s="18"/>
      <c r="AW18" s="18"/>
      <c r="AX18" s="18"/>
      <c r="AY18" s="18"/>
      <c r="AZ18" s="19"/>
      <c r="BA18" s="17">
        <f>Бологое!B6+Бежецк!B6+'В.Волочек'!B6+Кашин!B6+Кимры!B6+Конаково!B6+Нелидово!B6+Осташков!B6+Ржев!B6+Тверь!B6+Торжок!B6+Управление!B6</f>
        <v>8154.49</v>
      </c>
      <c r="BB18" s="18"/>
      <c r="BC18" s="18"/>
      <c r="BD18" s="18"/>
      <c r="BE18" s="18"/>
      <c r="BF18" s="18"/>
      <c r="BG18" s="18"/>
      <c r="BH18" s="19"/>
      <c r="BI18" s="17">
        <f>Бологое!C6+Бежецк!C6+'В.Волочек'!C6+Кашин!C6+Кимры!C6+Конаково!C6+Нелидово!C6+Осташков!C6+Ржев!C6+Тверь!C6+Торжок!C6+Управление!C6</f>
        <v>7</v>
      </c>
      <c r="BJ18" s="18"/>
      <c r="BK18" s="18"/>
      <c r="BL18" s="18"/>
      <c r="BM18" s="18"/>
      <c r="BN18" s="18"/>
      <c r="BO18" s="18"/>
      <c r="BP18" s="19"/>
      <c r="BQ18" s="17">
        <f>Бологое!D6+Бежецк!D6+'В.Волочек'!D6+Кашин!D6+Кимры!D6+Конаково!D6+Нелидово!D6+Осташков!D6+Ржев!D6+Тверь!D6+Торжок!D6+Управление!D6</f>
        <v>1343.11</v>
      </c>
      <c r="BR18" s="18"/>
      <c r="BS18" s="18"/>
      <c r="BT18" s="18"/>
      <c r="BU18" s="18"/>
      <c r="BV18" s="18"/>
      <c r="BW18" s="18"/>
      <c r="BX18" s="19"/>
      <c r="BY18" s="17">
        <f>Бологое!E6+Бежецк!E6+'В.Волочек'!E6+Кашин!E6+Кимры!E6+Конаково!E6+Нелидово!E6+Осташков!E6+Ржев!E6+Тверь!E6+Торжок!E6+Управление!E6</f>
        <v>0</v>
      </c>
      <c r="BZ18" s="18"/>
      <c r="CA18" s="18"/>
      <c r="CB18" s="18"/>
      <c r="CC18" s="18"/>
      <c r="CD18" s="18"/>
      <c r="CE18" s="18"/>
      <c r="CF18" s="18"/>
      <c r="CG18" s="18"/>
      <c r="CH18" s="19"/>
      <c r="CI18" s="17">
        <f>Бологое!F6+Бежецк!F6+'В.Волочек'!F6+Кашин!F6+Кимры!F6+Конаково!F6+Нелидово!F6+Осташков!F6+Ржев!F6+Тверь!F6+Торжок!F6+Управление!F6</f>
        <v>7</v>
      </c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>
        <f>Бологое!G6+Бежецк!G6+'В.Волочек'!G6+Кашин!G6+Кимры!G6+Конаково!G6+Нелидово!G6+Осташков!G6+Ржев!G6+Тверь!G6+Торжок!G6+Управление!G6</f>
        <v>0</v>
      </c>
      <c r="CW18" s="18"/>
      <c r="CX18" s="18"/>
      <c r="CY18" s="18"/>
      <c r="CZ18" s="18"/>
      <c r="DA18" s="18"/>
      <c r="DB18" s="18"/>
      <c r="DC18" s="18"/>
      <c r="DD18" s="19"/>
      <c r="DE18" s="17">
        <f>Бологое!H6+Бежецк!H6+'В.Волочек'!H6+Кашин!H6+Кимры!H6+Конаково!H6+Нелидово!H6+Осташков!H6+Ржев!H6+Тверь!H6+Торжок!H6+Управление!H6</f>
        <v>0</v>
      </c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9"/>
      <c r="DW18" s="17">
        <f>Бологое!I6+Бежецк!I6+'В.Волочек'!I6+Кашин!I6+Кимры!I6+Конаково!I6+Нелидово!I6+Осташков!I6+Ржев!I6+Тверь!I6+Торжок!I6+Управление!I6</f>
        <v>7</v>
      </c>
      <c r="DX18" s="18"/>
      <c r="DY18" s="18"/>
      <c r="DZ18" s="18"/>
      <c r="EA18" s="18"/>
      <c r="EB18" s="18"/>
      <c r="EC18" s="18"/>
      <c r="ED18" s="19"/>
      <c r="EE18" s="17">
        <f>Бологое!J6+Бежецк!J6+'В.Волочек'!J6+Кашин!J6+Кимры!J6+Конаково!J6+Нелидово!J6+Осташков!J6+Ржев!J6+Тверь!J6+Торжок!J6+Управление!J6</f>
        <v>4123.26</v>
      </c>
      <c r="EF18" s="18"/>
      <c r="EG18" s="18"/>
      <c r="EH18" s="18"/>
      <c r="EI18" s="18"/>
      <c r="EJ18" s="18"/>
      <c r="EK18" s="18"/>
      <c r="EL18" s="19"/>
      <c r="EM18" s="17">
        <f>Бологое!K6+Бежецк!K6+'В.Волочек'!K6+Кашин!K6+Кимры!K6+Конаково!K6+Нелидово!K6+Осташков!K6+Ржев!K6+Тверь!K6+Торжок!K6+Управление!K6</f>
        <v>3</v>
      </c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9"/>
      <c r="FA18" s="17">
        <f>Бологое!L6+Бежецк!L6+'В.Волочек'!L6+Кашин!L6+Кимры!L6+Конаково!L6+Нелидово!L6+Осташков!L6+Ржев!L6+Тверь!L6+Торжок!L6+Управление!L6</f>
        <v>1815.3999999999999</v>
      </c>
      <c r="FB18" s="18"/>
      <c r="FC18" s="18"/>
      <c r="FD18" s="18"/>
      <c r="FE18" s="18"/>
      <c r="FF18" s="18"/>
      <c r="FG18" s="18"/>
      <c r="FH18" s="18"/>
      <c r="FI18" s="18"/>
      <c r="FJ18" s="18"/>
      <c r="FK18" s="19"/>
    </row>
    <row r="19" spans="1:167" s="9" customFormat="1" ht="37.5" customHeight="1">
      <c r="A19" s="32" t="s">
        <v>7</v>
      </c>
      <c r="B19" s="33"/>
      <c r="C19" s="33"/>
      <c r="D19" s="33"/>
      <c r="E19" s="33"/>
      <c r="F19" s="34"/>
      <c r="G19" s="53" t="s">
        <v>15</v>
      </c>
      <c r="H19" s="54"/>
      <c r="I19" s="54"/>
      <c r="J19" s="54"/>
      <c r="K19" s="54"/>
      <c r="L19" s="54"/>
      <c r="M19" s="54"/>
      <c r="N19" s="54"/>
      <c r="O19" s="54"/>
      <c r="P19" s="55"/>
      <c r="Q19" s="10"/>
      <c r="R19" s="29" t="s">
        <v>36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8"/>
      <c r="AF19" s="29" t="s">
        <v>32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17">
        <f>Бологое!A7+Бежецк!A7+'В.Волочек'!A7+Кашин!A7+Кимры!A7+Конаково!A7+Нелидово!A7+Осташков!A7+Ржев!A7+Тверь!A7+Торжок!A7+Управление!A7</f>
        <v>1</v>
      </c>
      <c r="AT19" s="18"/>
      <c r="AU19" s="18"/>
      <c r="AV19" s="18"/>
      <c r="AW19" s="18"/>
      <c r="AX19" s="18"/>
      <c r="AY19" s="18"/>
      <c r="AZ19" s="19"/>
      <c r="BA19" s="17">
        <f>Бологое!B7+Бежецк!B7+'В.Волочек'!B7+Кашин!B7+Кимры!B7+Конаково!B7+Нелидово!B7+Осташков!B7+Ржев!B7+Тверь!B7+Торжок!B7+Управление!B7</f>
        <v>414.48</v>
      </c>
      <c r="BB19" s="18"/>
      <c r="BC19" s="18"/>
      <c r="BD19" s="18"/>
      <c r="BE19" s="18"/>
      <c r="BF19" s="18"/>
      <c r="BG19" s="18"/>
      <c r="BH19" s="19"/>
      <c r="BI19" s="17">
        <f>Бологое!C7+Бежецк!C7+'В.Волочек'!C7+Кашин!C7+Кимры!C7+Конаково!C7+Нелидово!C7+Осташков!C7+Ржев!C7+Тверь!C7+Торжок!C7+Управление!C7</f>
        <v>1</v>
      </c>
      <c r="BJ19" s="18"/>
      <c r="BK19" s="18"/>
      <c r="BL19" s="18"/>
      <c r="BM19" s="18"/>
      <c r="BN19" s="18"/>
      <c r="BO19" s="18"/>
      <c r="BP19" s="19"/>
      <c r="BQ19" s="17">
        <f>Бологое!D7+Бежецк!D7+'В.Волочек'!D7+Кашин!D7+Кимры!D7+Конаково!D7+Нелидово!D7+Осташков!D7+Ржев!D7+Тверь!D7+Торжок!D7+Управление!D7</f>
        <v>414.48</v>
      </c>
      <c r="BR19" s="18"/>
      <c r="BS19" s="18"/>
      <c r="BT19" s="18"/>
      <c r="BU19" s="18"/>
      <c r="BV19" s="18"/>
      <c r="BW19" s="18"/>
      <c r="BX19" s="19"/>
      <c r="BY19" s="17">
        <f>Бологое!E7+Бежецк!E7+'В.Волочек'!E7+Кашин!E7+Кимры!E7+Конаково!E7+Нелидово!E7+Осташков!E7+Ржев!E7+Тверь!E7+Торжок!E7+Управление!E7</f>
        <v>0</v>
      </c>
      <c r="BZ19" s="18"/>
      <c r="CA19" s="18"/>
      <c r="CB19" s="18"/>
      <c r="CC19" s="18"/>
      <c r="CD19" s="18"/>
      <c r="CE19" s="18"/>
      <c r="CF19" s="18"/>
      <c r="CG19" s="18"/>
      <c r="CH19" s="19"/>
      <c r="CI19" s="17">
        <f>Бологое!F7+Бежецк!F7+'В.Волочек'!F7+Кашин!F7+Кимры!F7+Конаково!F7+Нелидово!F7+Осташков!F7+Ржев!F7+Тверь!F7+Торжок!F7+Управление!F7</f>
        <v>1</v>
      </c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9"/>
      <c r="CV19" s="17">
        <f>Бологое!G7+Бежецк!G7+'В.Волочек'!G7+Кашин!G7+Кимры!G7+Конаково!G7+Нелидово!G7+Осташков!G7+Ржев!G7+Тверь!G7+Торжок!G7+Управление!G7</f>
        <v>0</v>
      </c>
      <c r="CW19" s="18"/>
      <c r="CX19" s="18"/>
      <c r="CY19" s="18"/>
      <c r="CZ19" s="18"/>
      <c r="DA19" s="18"/>
      <c r="DB19" s="18"/>
      <c r="DC19" s="18"/>
      <c r="DD19" s="19"/>
      <c r="DE19" s="17">
        <f>Бологое!H7+Бежецк!H7+'В.Волочек'!H7+Кашин!H7+Кимры!H7+Конаково!H7+Нелидово!H7+Осташков!H7+Ржев!H7+Тверь!H7+Торжок!H7+Управление!H7</f>
        <v>0</v>
      </c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9"/>
      <c r="DW19" s="17">
        <f>Бологое!I7+Бежецк!I7+'В.Волочек'!I7+Кашин!I7+Кимры!I7+Конаково!I7+Нелидово!I7+Осташков!I7+Ржев!I7+Тверь!I7+Торжок!I7+Управление!I7</f>
        <v>0</v>
      </c>
      <c r="DX19" s="18"/>
      <c r="DY19" s="18"/>
      <c r="DZ19" s="18"/>
      <c r="EA19" s="18"/>
      <c r="EB19" s="18"/>
      <c r="EC19" s="18"/>
      <c r="ED19" s="19"/>
      <c r="EE19" s="17">
        <f>Бологое!J7+Бежецк!J7+'В.Волочек'!J7+Кашин!J7+Кимры!J7+Конаково!J7+Нелидово!J7+Осташков!J7+Ржев!J7+Тверь!J7+Торжок!J7+Управление!J7</f>
        <v>0</v>
      </c>
      <c r="EF19" s="18"/>
      <c r="EG19" s="18"/>
      <c r="EH19" s="18"/>
      <c r="EI19" s="18"/>
      <c r="EJ19" s="18"/>
      <c r="EK19" s="18"/>
      <c r="EL19" s="19"/>
      <c r="EM19" s="17">
        <f>Бологое!K7+Бежецк!K7+'В.Волочек'!K7+Кашин!K7+Кимры!K7+Конаково!K7+Нелидово!K7+Осташков!K7+Ржев!K7+Тверь!K7+Торжок!K7+Управление!K7</f>
        <v>0</v>
      </c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9"/>
      <c r="FA19" s="17">
        <f>Бологое!L7+Бежецк!L7+'В.Волочек'!L7+Кашин!L7+Кимры!L7+Конаково!L7+Нелидово!L7+Осташков!L7+Ржев!L7+Тверь!L7+Торжок!L7+Управление!L7</f>
        <v>0</v>
      </c>
      <c r="FB19" s="18"/>
      <c r="FC19" s="18"/>
      <c r="FD19" s="18"/>
      <c r="FE19" s="18"/>
      <c r="FF19" s="18"/>
      <c r="FG19" s="18"/>
      <c r="FH19" s="18"/>
      <c r="FI19" s="18"/>
      <c r="FJ19" s="18"/>
      <c r="FK19" s="19"/>
    </row>
    <row r="20" spans="1:167" s="9" customFormat="1" ht="37.5" customHeight="1">
      <c r="A20" s="32" t="s">
        <v>8</v>
      </c>
      <c r="B20" s="33"/>
      <c r="C20" s="33"/>
      <c r="D20" s="33"/>
      <c r="E20" s="33"/>
      <c r="F20" s="34"/>
      <c r="G20" s="50"/>
      <c r="H20" s="51"/>
      <c r="I20" s="51"/>
      <c r="J20" s="51"/>
      <c r="K20" s="51"/>
      <c r="L20" s="51"/>
      <c r="M20" s="51"/>
      <c r="N20" s="51"/>
      <c r="O20" s="51"/>
      <c r="P20" s="52"/>
      <c r="Q20" s="10"/>
      <c r="R20" s="29" t="s">
        <v>33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8"/>
      <c r="AF20" s="29" t="s">
        <v>32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17">
        <f>Бологое!A8+Бежецк!A8+'В.Волочек'!A8+Кашин!A8+Кимры!A8+Конаково!A8+Нелидово!A8+Осташков!A8+Ржев!A8+Тверь!A8+Торжок!A8+Управление!A8</f>
        <v>1</v>
      </c>
      <c r="AT20" s="18"/>
      <c r="AU20" s="18"/>
      <c r="AV20" s="18"/>
      <c r="AW20" s="18"/>
      <c r="AX20" s="18"/>
      <c r="AY20" s="18"/>
      <c r="AZ20" s="19"/>
      <c r="BA20" s="17">
        <f>Бологое!B8+Бежецк!B8+'В.Волочек'!B8+Кашин!B8+Кимры!B8+Конаково!B8+Нелидово!B8+Осташков!B8+Ржев!B8+Тверь!B8+Торжок!B8+Управление!B8</f>
        <v>582.92</v>
      </c>
      <c r="BB20" s="18"/>
      <c r="BC20" s="18"/>
      <c r="BD20" s="18"/>
      <c r="BE20" s="18"/>
      <c r="BF20" s="18"/>
      <c r="BG20" s="18"/>
      <c r="BH20" s="19"/>
      <c r="BI20" s="17">
        <f>Бологое!C8+Бежецк!C8+'В.Волочек'!C8+Кашин!C8+Кимры!C8+Конаково!C8+Нелидово!C8+Осташков!C8+Ржев!C8+Тверь!C8+Торжок!C8+Управление!C8</f>
        <v>1</v>
      </c>
      <c r="BJ20" s="18"/>
      <c r="BK20" s="18"/>
      <c r="BL20" s="18"/>
      <c r="BM20" s="18"/>
      <c r="BN20" s="18"/>
      <c r="BO20" s="18"/>
      <c r="BP20" s="19"/>
      <c r="BQ20" s="17">
        <f>Бологое!D8+Бежецк!D8+'В.Волочек'!D8+Кашин!D8+Кимры!D8+Конаково!D8+Нелидово!D8+Осташков!D8+Ржев!D8+Тверь!D8+Торжок!D8+Управление!D8</f>
        <v>582.92</v>
      </c>
      <c r="BR20" s="18"/>
      <c r="BS20" s="18"/>
      <c r="BT20" s="18"/>
      <c r="BU20" s="18"/>
      <c r="BV20" s="18"/>
      <c r="BW20" s="18"/>
      <c r="BX20" s="19"/>
      <c r="BY20" s="17">
        <f>Бологое!E8+Бежецк!E8+'В.Волочек'!E8+Кашин!E8+Кимры!E8+Конаково!E8+Нелидово!E8+Осташков!E8+Ржев!E8+Тверь!E8+Торжок!E8+Управление!E8</f>
        <v>0</v>
      </c>
      <c r="BZ20" s="18"/>
      <c r="CA20" s="18"/>
      <c r="CB20" s="18"/>
      <c r="CC20" s="18"/>
      <c r="CD20" s="18"/>
      <c r="CE20" s="18"/>
      <c r="CF20" s="18"/>
      <c r="CG20" s="18"/>
      <c r="CH20" s="19"/>
      <c r="CI20" s="17">
        <f>Бологое!F8+Бежецк!F8+'В.Волочек'!F8+Кашин!F8+Кимры!F8+Конаково!F8+Нелидово!F8+Осташков!F8+Ржев!F8+Тверь!F8+Торжок!F8+Управление!F8</f>
        <v>1</v>
      </c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>
        <f>Бологое!G8+Бежецк!G8+'В.Волочек'!G8+Кашин!G8+Кимры!G8+Конаково!G8+Нелидово!G8+Осташков!G8+Ржев!G8+Тверь!G8+Торжок!G8+Управление!G8</f>
        <v>0</v>
      </c>
      <c r="CW20" s="18"/>
      <c r="CX20" s="18"/>
      <c r="CY20" s="18"/>
      <c r="CZ20" s="18"/>
      <c r="DA20" s="18"/>
      <c r="DB20" s="18"/>
      <c r="DC20" s="18"/>
      <c r="DD20" s="19"/>
      <c r="DE20" s="17">
        <f>Бологое!H8+Бежецк!H8+'В.Волочек'!H8+Кашин!H8+Кимры!H8+Конаково!H8+Нелидово!H8+Осташков!H8+Ржев!H8+Тверь!H8+Торжок!H8+Управление!H8</f>
        <v>0</v>
      </c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9"/>
      <c r="DW20" s="17">
        <f>Бологое!I8+Бежецк!I8+'В.Волочек'!I8+Кашин!I8+Кимры!I8+Конаково!I8+Нелидово!I8+Осташков!I8+Ржев!I8+Тверь!I8+Торжок!I8+Управление!I8</f>
        <v>0</v>
      </c>
      <c r="DX20" s="18"/>
      <c r="DY20" s="18"/>
      <c r="DZ20" s="18"/>
      <c r="EA20" s="18"/>
      <c r="EB20" s="18"/>
      <c r="EC20" s="18"/>
      <c r="ED20" s="19"/>
      <c r="EE20" s="17">
        <f>Бологое!J8+Бежецк!J8+'В.Волочек'!J8+Кашин!J8+Кимры!J8+Конаково!J8+Нелидово!J8+Осташков!J8+Ржев!J8+Тверь!J8+Торжок!J8+Управление!J8</f>
        <v>0</v>
      </c>
      <c r="EF20" s="18"/>
      <c r="EG20" s="18"/>
      <c r="EH20" s="18"/>
      <c r="EI20" s="18"/>
      <c r="EJ20" s="18"/>
      <c r="EK20" s="18"/>
      <c r="EL20" s="19"/>
      <c r="EM20" s="17">
        <f>Бологое!K8+Бежецк!K8+'В.Волочек'!K8+Кашин!K8+Кимры!K8+Конаково!K8+Нелидово!K8+Осташков!K8+Ржев!K8+Тверь!K8+Торжок!K8+Управление!K8</f>
        <v>0</v>
      </c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9"/>
      <c r="FA20" s="17">
        <f>Бологое!L8+Бежецк!L8+'В.Волочек'!L8+Кашин!L8+Кимры!L8+Конаково!L8+Нелидово!L8+Осташков!L8+Ржев!L8+Тверь!L8+Торжок!L8+Управление!L8</f>
        <v>0</v>
      </c>
      <c r="FB20" s="18"/>
      <c r="FC20" s="18"/>
      <c r="FD20" s="18"/>
      <c r="FE20" s="18"/>
      <c r="FF20" s="18"/>
      <c r="FG20" s="18"/>
      <c r="FH20" s="18"/>
      <c r="FI20" s="18"/>
      <c r="FJ20" s="18"/>
      <c r="FK20" s="19"/>
    </row>
    <row r="21" spans="1:167" s="9" customFormat="1" ht="13.5" customHeight="1">
      <c r="A21" s="44"/>
      <c r="B21" s="45"/>
      <c r="C21" s="45"/>
      <c r="D21" s="45"/>
      <c r="E21" s="45"/>
      <c r="F21" s="46"/>
      <c r="G21" s="41"/>
      <c r="H21" s="31"/>
      <c r="I21" s="31"/>
      <c r="J21" s="31"/>
      <c r="K21" s="31"/>
      <c r="L21" s="31"/>
      <c r="M21" s="31"/>
      <c r="N21" s="31"/>
      <c r="O21" s="31"/>
      <c r="P21" s="42"/>
      <c r="Q21" s="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17">
        <f>Бологое!A9+Бежецк!A9+'В.Волочек'!A9+Кашин!A9+Кимры!A9+Конаково!A9+Нелидово!A9+Осташков!A9+Ржев!A9+Тверь!A9+Торжок!A9+Управление!A9</f>
        <v>0</v>
      </c>
      <c r="AT21" s="18"/>
      <c r="AU21" s="18"/>
      <c r="AV21" s="18"/>
      <c r="AW21" s="18"/>
      <c r="AX21" s="18"/>
      <c r="AY21" s="18"/>
      <c r="AZ21" s="19"/>
      <c r="BA21" s="17">
        <f>Бологое!B9+Бежецк!B9+'В.Волочек'!B9+Кашин!B9+Кимры!B9+Конаково!B9+Нелидово!B9+Осташков!B9+Ржев!B9+Тверь!B9+Торжок!B9+Управление!B9</f>
        <v>0</v>
      </c>
      <c r="BB21" s="18"/>
      <c r="BC21" s="18"/>
      <c r="BD21" s="18"/>
      <c r="BE21" s="18"/>
      <c r="BF21" s="18"/>
      <c r="BG21" s="18"/>
      <c r="BH21" s="19"/>
      <c r="BI21" s="17">
        <f>Бологое!C9+Бежецк!C9+'В.Волочек'!C9+Кашин!C9+Кимры!C9+Конаково!C9+Нелидово!C9+Осташков!C9+Ржев!C9+Тверь!C9+Торжок!C9+Управление!C9</f>
        <v>0</v>
      </c>
      <c r="BJ21" s="18"/>
      <c r="BK21" s="18"/>
      <c r="BL21" s="18"/>
      <c r="BM21" s="18"/>
      <c r="BN21" s="18"/>
      <c r="BO21" s="18"/>
      <c r="BP21" s="19"/>
      <c r="BQ21" s="17">
        <f>Бологое!D9+Бежецк!D9+'В.Волочек'!D9+Кашин!D9+Кимры!D9+Конаково!D9+Нелидово!D9+Осташков!D9+Ржев!D9+Тверь!D9+Торжок!D9+Управление!D9</f>
        <v>0</v>
      </c>
      <c r="BR21" s="18"/>
      <c r="BS21" s="18"/>
      <c r="BT21" s="18"/>
      <c r="BU21" s="18"/>
      <c r="BV21" s="18"/>
      <c r="BW21" s="18"/>
      <c r="BX21" s="19"/>
      <c r="BY21" s="17">
        <f>Бологое!E9+Бежецк!E9+'В.Волочек'!E9+Кашин!E9+Кимры!E9+Конаково!E9+Нелидово!E9+Осташков!E9+Ржев!E9+Тверь!E9+Торжок!E9+Управление!E9</f>
        <v>0</v>
      </c>
      <c r="BZ21" s="18"/>
      <c r="CA21" s="18"/>
      <c r="CB21" s="18"/>
      <c r="CC21" s="18"/>
      <c r="CD21" s="18"/>
      <c r="CE21" s="18"/>
      <c r="CF21" s="18"/>
      <c r="CG21" s="18"/>
      <c r="CH21" s="19"/>
      <c r="CI21" s="17">
        <f>Бологое!F9+Бежецк!F9+'В.Волочек'!F9+Кашин!F9+Кимры!F9+Конаково!F9+Нелидово!F9+Осташков!F9+Ржев!F9+Тверь!F9+Торжок!F9+Управление!F9</f>
        <v>0</v>
      </c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9"/>
      <c r="CV21" s="17">
        <f>Бологое!G9+Бежецк!G9+'В.Волочек'!G9+Кашин!G9+Кимры!G9+Конаково!G9+Нелидово!G9+Осташков!G9+Ржев!G9+Тверь!G9+Торжок!G9+Управление!G9</f>
        <v>0</v>
      </c>
      <c r="CW21" s="18"/>
      <c r="CX21" s="18"/>
      <c r="CY21" s="18"/>
      <c r="CZ21" s="18"/>
      <c r="DA21" s="18"/>
      <c r="DB21" s="18"/>
      <c r="DC21" s="18"/>
      <c r="DD21" s="19"/>
      <c r="DE21" s="17">
        <f>Бологое!H9+Бежецк!H9+'В.Волочек'!H9+Кашин!H9+Кимры!H9+Конаково!H9+Нелидово!H9+Осташков!H9+Ржев!H9+Тверь!H9+Торжок!H9+Управление!H9</f>
        <v>0</v>
      </c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9"/>
      <c r="DW21" s="17">
        <f>Бологое!I9+Бежецк!I9+'В.Волочек'!I9+Кашин!I9+Кимры!I9+Конаково!I9+Нелидово!I9+Осташков!I9+Ржев!I9+Тверь!I9+Торжок!I9+Управление!I9</f>
        <v>0</v>
      </c>
      <c r="DX21" s="18"/>
      <c r="DY21" s="18"/>
      <c r="DZ21" s="18"/>
      <c r="EA21" s="18"/>
      <c r="EB21" s="18"/>
      <c r="EC21" s="18"/>
      <c r="ED21" s="19"/>
      <c r="EE21" s="17">
        <f>Бологое!J9+Бежецк!J9+'В.Волочек'!J9+Кашин!J9+Кимры!J9+Конаково!J9+Нелидово!J9+Осташков!J9+Ржев!J9+Тверь!J9+Торжок!J9+Управление!J9</f>
        <v>0</v>
      </c>
      <c r="EF21" s="18"/>
      <c r="EG21" s="18"/>
      <c r="EH21" s="18"/>
      <c r="EI21" s="18"/>
      <c r="EJ21" s="18"/>
      <c r="EK21" s="18"/>
      <c r="EL21" s="19"/>
      <c r="EM21" s="17">
        <f>Бологое!K9+Бежецк!K9+'В.Волочек'!K9+Кашин!K9+Кимры!K9+Конаково!K9+Нелидово!K9+Осташков!K9+Ржев!K9+Тверь!K9+Торжок!K9+Управление!K9</f>
        <v>0</v>
      </c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9"/>
      <c r="FA21" s="17">
        <f>Бологое!L9+Бежецк!L9+'В.Волочек'!L9+Кашин!L9+Кимры!L9+Конаково!L9+Нелидово!L9+Осташков!L9+Ржев!L9+Тверь!L9+Торжок!L9+Управление!L9</f>
        <v>0</v>
      </c>
      <c r="FB21" s="18"/>
      <c r="FC21" s="18"/>
      <c r="FD21" s="18"/>
      <c r="FE21" s="18"/>
      <c r="FF21" s="18"/>
      <c r="FG21" s="18"/>
      <c r="FH21" s="18"/>
      <c r="FI21" s="18"/>
      <c r="FJ21" s="18"/>
      <c r="FK21" s="19"/>
    </row>
    <row r="22" spans="1:167" s="9" customFormat="1" ht="37.5" customHeight="1">
      <c r="A22" s="32" t="s">
        <v>9</v>
      </c>
      <c r="B22" s="33"/>
      <c r="C22" s="33"/>
      <c r="D22" s="33"/>
      <c r="E22" s="33"/>
      <c r="F22" s="34"/>
      <c r="G22" s="11"/>
      <c r="H22" s="35" t="s">
        <v>39</v>
      </c>
      <c r="I22" s="35"/>
      <c r="J22" s="35"/>
      <c r="K22" s="35"/>
      <c r="L22" s="35"/>
      <c r="M22" s="35"/>
      <c r="N22" s="35"/>
      <c r="O22" s="35"/>
      <c r="P22" s="36"/>
      <c r="Q22" s="8"/>
      <c r="R22" s="29" t="s">
        <v>40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17">
        <f>Бологое!A10+Бежецк!A10+'В.Волочек'!A10+Кашин!A10+Кимры!A10+Конаково!A10+Нелидово!A10+Осташков!A10+Ржев!A10+Тверь!A10+Торжок!A10+Управление!A10</f>
        <v>0</v>
      </c>
      <c r="AT22" s="18"/>
      <c r="AU22" s="18"/>
      <c r="AV22" s="18"/>
      <c r="AW22" s="18"/>
      <c r="AX22" s="18"/>
      <c r="AY22" s="18"/>
      <c r="AZ22" s="19"/>
      <c r="BA22" s="17">
        <f>Бологое!B10+Бежецк!B10+'В.Волочек'!B10+Кашин!B10+Кимры!B10+Конаково!B10+Нелидово!B10+Осташков!B10+Ржев!B10+Тверь!B10+Торжок!B10+Управление!B10</f>
        <v>0</v>
      </c>
      <c r="BB22" s="18"/>
      <c r="BC22" s="18"/>
      <c r="BD22" s="18"/>
      <c r="BE22" s="18"/>
      <c r="BF22" s="18"/>
      <c r="BG22" s="18"/>
      <c r="BH22" s="19"/>
      <c r="BI22" s="17">
        <f>Бологое!C10+Бежецк!C10+'В.Волочек'!C10+Кашин!C10+Кимры!C10+Конаково!C10+Нелидово!C10+Осташков!C10+Ржев!C10+Тверь!C10+Торжок!C10+Управление!C10</f>
        <v>0</v>
      </c>
      <c r="BJ22" s="18"/>
      <c r="BK22" s="18"/>
      <c r="BL22" s="18"/>
      <c r="BM22" s="18"/>
      <c r="BN22" s="18"/>
      <c r="BO22" s="18"/>
      <c r="BP22" s="19"/>
      <c r="BQ22" s="17">
        <f>Бологое!D10+Бежецк!D10+'В.Волочек'!D10+Кашин!D10+Кимры!D10+Конаково!D10+Нелидово!D10+Осташков!D10+Ржев!D10+Тверь!D10+Торжок!D10+Управление!D10</f>
        <v>0</v>
      </c>
      <c r="BR22" s="18"/>
      <c r="BS22" s="18"/>
      <c r="BT22" s="18"/>
      <c r="BU22" s="18"/>
      <c r="BV22" s="18"/>
      <c r="BW22" s="18"/>
      <c r="BX22" s="19"/>
      <c r="BY22" s="17">
        <f>Бологое!E10+Бежецк!E10+'В.Волочек'!E10+Кашин!E10+Кимры!E10+Конаково!E10+Нелидово!E10+Осташков!E10+Ржев!E10+Тверь!E10+Торжок!E10+Управление!E10</f>
        <v>0</v>
      </c>
      <c r="BZ22" s="18"/>
      <c r="CA22" s="18"/>
      <c r="CB22" s="18"/>
      <c r="CC22" s="18"/>
      <c r="CD22" s="18"/>
      <c r="CE22" s="18"/>
      <c r="CF22" s="18"/>
      <c r="CG22" s="18"/>
      <c r="CH22" s="19"/>
      <c r="CI22" s="17">
        <f>Бологое!F10+Бежецк!F10+'В.Волочек'!F10+Кашин!F10+Кимры!F10+Конаково!F10+Нелидово!F10+Осташков!F10+Ржев!F10+Тверь!F10+Торжок!F10+Управление!F10</f>
        <v>0</v>
      </c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9"/>
      <c r="CV22" s="17">
        <f>Бологое!G10+Бежецк!G10+'В.Волочек'!G10+Кашин!G10+Кимры!G10+Конаково!G10+Нелидово!G10+Осташков!G10+Ржев!G10+Тверь!G10+Торжок!G10+Управление!G10</f>
        <v>0</v>
      </c>
      <c r="CW22" s="18"/>
      <c r="CX22" s="18"/>
      <c r="CY22" s="18"/>
      <c r="CZ22" s="18"/>
      <c r="DA22" s="18"/>
      <c r="DB22" s="18"/>
      <c r="DC22" s="18"/>
      <c r="DD22" s="19"/>
      <c r="DE22" s="17">
        <f>Бологое!H10+Бежецк!H10+'В.Волочек'!H10+Кашин!H10+Кимры!H10+Конаково!H10+Нелидово!H10+Осташков!H10+Ржев!H10+Тверь!H10+Торжок!H10+Управление!H10</f>
        <v>0</v>
      </c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9"/>
      <c r="DW22" s="17">
        <f>Бологое!I10+Бежецк!I10+'В.Волочек'!I10+Кашин!I10+Кимры!I10+Конаково!I10+Нелидово!I10+Осташков!I10+Ржев!I10+Тверь!I10+Торжок!I10+Управление!I10</f>
        <v>0</v>
      </c>
      <c r="DX22" s="18"/>
      <c r="DY22" s="18"/>
      <c r="DZ22" s="18"/>
      <c r="EA22" s="18"/>
      <c r="EB22" s="18"/>
      <c r="EC22" s="18"/>
      <c r="ED22" s="19"/>
      <c r="EE22" s="17">
        <f>Бологое!J10+Бежецк!J10+'В.Волочек'!J10+Кашин!J10+Кимры!J10+Конаково!J10+Нелидово!J10+Осташков!J10+Ржев!J10+Тверь!J10+Торжок!J10+Управление!J10</f>
        <v>0</v>
      </c>
      <c r="EF22" s="18"/>
      <c r="EG22" s="18"/>
      <c r="EH22" s="18"/>
      <c r="EI22" s="18"/>
      <c r="EJ22" s="18"/>
      <c r="EK22" s="18"/>
      <c r="EL22" s="19"/>
      <c r="EM22" s="17">
        <f>Бологое!K10+Бежецк!K10+'В.Волочек'!K10+Кашин!K10+Кимры!K10+Конаково!K10+Нелидово!K10+Осташков!K10+Ржев!K10+Тверь!K10+Торжок!K10+Управление!K10</f>
        <v>0</v>
      </c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9"/>
      <c r="FA22" s="17">
        <f>Бологое!L10+Бежецк!L10+'В.Волочек'!L10+Кашин!L10+Кимры!L10+Конаково!L10+Нелидово!L10+Осташков!L10+Ржев!L10+Тверь!L10+Торжок!L10+Управление!L10</f>
        <v>0</v>
      </c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9" customFormat="1" ht="25.5" customHeight="1">
      <c r="A23" s="32" t="s">
        <v>10</v>
      </c>
      <c r="B23" s="33"/>
      <c r="C23" s="33"/>
      <c r="D23" s="33"/>
      <c r="E23" s="33"/>
      <c r="F23" s="34"/>
      <c r="G23" s="12"/>
      <c r="H23" s="37"/>
      <c r="I23" s="37"/>
      <c r="J23" s="37"/>
      <c r="K23" s="37"/>
      <c r="L23" s="37"/>
      <c r="M23" s="37"/>
      <c r="N23" s="37"/>
      <c r="O23" s="37"/>
      <c r="P23" s="38"/>
      <c r="Q23" s="10"/>
      <c r="R23" s="29" t="s">
        <v>41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30"/>
      <c r="AS23" s="17">
        <f>Бологое!A11+Бежецк!A11+'В.Волочек'!A11+Кашин!A11+Кимры!A11+Конаково!A11+Нелидово!A11+Осташков!A11+Ржев!A11+Тверь!A11+Торжок!A11+Управление!A11</f>
        <v>2</v>
      </c>
      <c r="AT23" s="18"/>
      <c r="AU23" s="18"/>
      <c r="AV23" s="18"/>
      <c r="AW23" s="18"/>
      <c r="AX23" s="18"/>
      <c r="AY23" s="18"/>
      <c r="AZ23" s="19"/>
      <c r="BA23" s="17">
        <f>Бологое!B11+Бежецк!B11+'В.Волочек'!B11+Кашин!B11+Кимры!B11+Конаково!B11+Нелидово!B11+Осташков!B11+Ржев!B11+Тверь!B11+Торжок!B11+Управление!B11</f>
        <v>489.91999999999996</v>
      </c>
      <c r="BB23" s="18"/>
      <c r="BC23" s="18"/>
      <c r="BD23" s="18"/>
      <c r="BE23" s="18"/>
      <c r="BF23" s="18"/>
      <c r="BG23" s="18"/>
      <c r="BH23" s="19"/>
      <c r="BI23" s="17">
        <f>Бологое!C11+Бежецк!C11+'В.Волочек'!C11+Кашин!C11+Кимры!C11+Конаково!C11+Нелидово!C11+Осташков!C11+Ржев!C11+Тверь!C11+Торжок!C11+Управление!C11</f>
        <v>0</v>
      </c>
      <c r="BJ23" s="18"/>
      <c r="BK23" s="18"/>
      <c r="BL23" s="18"/>
      <c r="BM23" s="18"/>
      <c r="BN23" s="18"/>
      <c r="BO23" s="18"/>
      <c r="BP23" s="19"/>
      <c r="BQ23" s="17">
        <f>Бологое!D11+Бежецк!D11+'В.Волочек'!D11+Кашин!D11+Кимры!D11+Конаково!D11+Нелидово!D11+Осташков!D11+Ржев!D11+Тверь!D11+Торжок!D11+Управление!D11</f>
        <v>0</v>
      </c>
      <c r="BR23" s="18"/>
      <c r="BS23" s="18"/>
      <c r="BT23" s="18"/>
      <c r="BU23" s="18"/>
      <c r="BV23" s="18"/>
      <c r="BW23" s="18"/>
      <c r="BX23" s="19"/>
      <c r="BY23" s="17">
        <f>Бологое!E11+Бежецк!E11+'В.Волочек'!E11+Кашин!E11+Кимры!E11+Конаково!E11+Нелидово!E11+Осташков!E11+Ржев!E11+Тверь!E11+Торжок!E11+Управление!E11</f>
        <v>0</v>
      </c>
      <c r="BZ23" s="18"/>
      <c r="CA23" s="18"/>
      <c r="CB23" s="18"/>
      <c r="CC23" s="18"/>
      <c r="CD23" s="18"/>
      <c r="CE23" s="18"/>
      <c r="CF23" s="18"/>
      <c r="CG23" s="18"/>
      <c r="CH23" s="19"/>
      <c r="CI23" s="17">
        <f>Бологое!F11+Бежецк!F11+'В.Волочек'!F11+Кашин!F11+Кимры!F11+Конаково!F11+Нелидово!F11+Осташков!F11+Ржев!F11+Тверь!F11+Торжок!F11+Управление!F11</f>
        <v>0</v>
      </c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9"/>
      <c r="CV23" s="17">
        <f>Бологое!G11+Бежецк!G11+'В.Волочек'!G11+Кашин!G11+Кимры!G11+Конаково!G11+Нелидово!G11+Осташков!G11+Ржев!G11+Тверь!G11+Торжок!G11+Управление!G11</f>
        <v>0</v>
      </c>
      <c r="CW23" s="18"/>
      <c r="CX23" s="18"/>
      <c r="CY23" s="18"/>
      <c r="CZ23" s="18"/>
      <c r="DA23" s="18"/>
      <c r="DB23" s="18"/>
      <c r="DC23" s="18"/>
      <c r="DD23" s="19"/>
      <c r="DE23" s="17">
        <f>Бологое!H11+Бежецк!H11+'В.Волочек'!H11+Кашин!H11+Кимры!H11+Конаково!H11+Нелидово!H11+Осташков!H11+Ржев!H11+Тверь!H11+Торжок!H11+Управление!H11</f>
        <v>0</v>
      </c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9"/>
      <c r="DW23" s="17">
        <f>Бологое!I11+Бежецк!I11+'В.Волочек'!I11+Кашин!I11+Кимры!I11+Конаково!I11+Нелидово!I11+Осташков!I11+Ржев!I11+Тверь!I11+Торжок!I11+Управление!I11</f>
        <v>0</v>
      </c>
      <c r="DX23" s="18"/>
      <c r="DY23" s="18"/>
      <c r="DZ23" s="18"/>
      <c r="EA23" s="18"/>
      <c r="EB23" s="18"/>
      <c r="EC23" s="18"/>
      <c r="ED23" s="19"/>
      <c r="EE23" s="17">
        <f>Бологое!J11+Бежецк!J11+'В.Волочек'!J11+Кашин!J11+Кимры!J11+Конаково!J11+Нелидово!J11+Осташков!J11+Ржев!J11+Тверь!J11+Торжок!J11+Управление!J11</f>
        <v>0</v>
      </c>
      <c r="EF23" s="18"/>
      <c r="EG23" s="18"/>
      <c r="EH23" s="18"/>
      <c r="EI23" s="18"/>
      <c r="EJ23" s="18"/>
      <c r="EK23" s="18"/>
      <c r="EL23" s="19"/>
      <c r="EM23" s="17">
        <f>Бологое!K11+Бежецк!K11+'В.Волочек'!K11+Кашин!K11+Кимры!K11+Конаково!K11+Нелидово!K11+Осташков!K11+Ржев!K11+Тверь!K11+Торжок!K11+Управление!K11</f>
        <v>0</v>
      </c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9"/>
      <c r="FA23" s="17">
        <f>Бологое!L11+Бежецк!L11+'В.Волочек'!L11+Кашин!L11+Кимры!L11+Конаково!L11+Нелидово!L11+Осташков!L11+Ржев!L11+Тверь!L11+Торжок!L11+Управление!L11</f>
        <v>0</v>
      </c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9" customFormat="1" ht="37.5" customHeight="1">
      <c r="A24" s="32" t="s">
        <v>16</v>
      </c>
      <c r="B24" s="33"/>
      <c r="C24" s="33"/>
      <c r="D24" s="33"/>
      <c r="E24" s="33"/>
      <c r="F24" s="34"/>
      <c r="G24" s="12"/>
      <c r="H24" s="37"/>
      <c r="I24" s="37"/>
      <c r="J24" s="37"/>
      <c r="K24" s="37"/>
      <c r="L24" s="37"/>
      <c r="M24" s="37"/>
      <c r="N24" s="37"/>
      <c r="O24" s="37"/>
      <c r="P24" s="38"/>
      <c r="Q24" s="8"/>
      <c r="R24" s="29" t="s">
        <v>63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17">
        <f>Бологое!A12+Бежецк!A12+'В.Волочек'!A12+Кашин!A12+Кимры!A12+Конаково!A12+Нелидово!A12+Осташков!A12+Ржев!A12+Тверь!A12+Торжок!A12+Управление!A12</f>
        <v>0</v>
      </c>
      <c r="AT24" s="18"/>
      <c r="AU24" s="18"/>
      <c r="AV24" s="18"/>
      <c r="AW24" s="18"/>
      <c r="AX24" s="18"/>
      <c r="AY24" s="18"/>
      <c r="AZ24" s="19"/>
      <c r="BA24" s="17">
        <f>Бологое!B12+Бежецк!B12+'В.Волочек'!B12+Кашин!B12+Кимры!B12+Конаково!B12+Нелидово!B12+Осташков!B12+Ржев!B12+Тверь!B12+Торжок!B12+Управление!B12</f>
        <v>0</v>
      </c>
      <c r="BB24" s="18"/>
      <c r="BC24" s="18"/>
      <c r="BD24" s="18"/>
      <c r="BE24" s="18"/>
      <c r="BF24" s="18"/>
      <c r="BG24" s="18"/>
      <c r="BH24" s="19"/>
      <c r="BI24" s="17">
        <f>Бологое!C12+Бежецк!C12+'В.Волочек'!C12+Кашин!C12+Кимры!C12+Конаково!C12+Нелидово!C12+Осташков!C12+Ржев!C12+Тверь!C12+Торжок!C12+Управление!C12</f>
        <v>0</v>
      </c>
      <c r="BJ24" s="18"/>
      <c r="BK24" s="18"/>
      <c r="BL24" s="18"/>
      <c r="BM24" s="18"/>
      <c r="BN24" s="18"/>
      <c r="BO24" s="18"/>
      <c r="BP24" s="19"/>
      <c r="BQ24" s="17">
        <f>Бологое!D12+Бежецк!D12+'В.Волочек'!D12+Кашин!D12+Кимры!D12+Конаково!D12+Нелидово!D12+Осташков!D12+Ржев!D12+Тверь!D12+Торжок!D12+Управление!D12</f>
        <v>0</v>
      </c>
      <c r="BR24" s="18"/>
      <c r="BS24" s="18"/>
      <c r="BT24" s="18"/>
      <c r="BU24" s="18"/>
      <c r="BV24" s="18"/>
      <c r="BW24" s="18"/>
      <c r="BX24" s="19"/>
      <c r="BY24" s="17">
        <f>Бологое!E12+Бежецк!E12+'В.Волочек'!E12+Кашин!E12+Кимры!E12+Конаково!E12+Нелидово!E12+Осташков!E12+Ржев!E12+Тверь!E12+Торжок!E12+Управление!E12</f>
        <v>0</v>
      </c>
      <c r="BZ24" s="18"/>
      <c r="CA24" s="18"/>
      <c r="CB24" s="18"/>
      <c r="CC24" s="18"/>
      <c r="CD24" s="18"/>
      <c r="CE24" s="18"/>
      <c r="CF24" s="18"/>
      <c r="CG24" s="18"/>
      <c r="CH24" s="19"/>
      <c r="CI24" s="17">
        <f>Бологое!F12+Бежецк!F12+'В.Волочек'!F12+Кашин!F12+Кимры!F12+Конаково!F12+Нелидово!F12+Осташков!F12+Ржев!F12+Тверь!F12+Торжок!F12+Управление!F12</f>
        <v>0</v>
      </c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9"/>
      <c r="CV24" s="17">
        <f>Бологое!G12+Бежецк!G12+'В.Волочек'!G12+Кашин!G12+Кимры!G12+Конаково!G12+Нелидово!G12+Осташков!G12+Ржев!G12+Тверь!G12+Торжок!G12+Управление!G12</f>
        <v>0</v>
      </c>
      <c r="CW24" s="18"/>
      <c r="CX24" s="18"/>
      <c r="CY24" s="18"/>
      <c r="CZ24" s="18"/>
      <c r="DA24" s="18"/>
      <c r="DB24" s="18"/>
      <c r="DC24" s="18"/>
      <c r="DD24" s="19"/>
      <c r="DE24" s="17">
        <f>Бологое!H12+Бежецк!H12+'В.Волочек'!H12+Кашин!H12+Кимры!H12+Конаково!H12+Нелидово!H12+Осташков!H12+Ржев!H12+Тверь!H12+Торжок!H12+Управление!H12</f>
        <v>0</v>
      </c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9"/>
      <c r="DW24" s="17">
        <f>Бологое!I12+Бежецк!I12+'В.Волочек'!I12+Кашин!I12+Кимры!I12+Конаково!I12+Нелидово!I12+Осташков!I12+Ржев!I12+Тверь!I12+Торжок!I12+Управление!I12</f>
        <v>0</v>
      </c>
      <c r="DX24" s="18"/>
      <c r="DY24" s="18"/>
      <c r="DZ24" s="18"/>
      <c r="EA24" s="18"/>
      <c r="EB24" s="18"/>
      <c r="EC24" s="18"/>
      <c r="ED24" s="19"/>
      <c r="EE24" s="17">
        <f>Бологое!J12+Бежецк!J12+'В.Волочек'!J12+Кашин!J12+Кимры!J12+Конаково!J12+Нелидово!J12+Осташков!J12+Ржев!J12+Тверь!J12+Торжок!J12+Управление!J12</f>
        <v>0</v>
      </c>
      <c r="EF24" s="18"/>
      <c r="EG24" s="18"/>
      <c r="EH24" s="18"/>
      <c r="EI24" s="18"/>
      <c r="EJ24" s="18"/>
      <c r="EK24" s="18"/>
      <c r="EL24" s="19"/>
      <c r="EM24" s="17">
        <f>Бологое!K12+Бежецк!K12+'В.Волочек'!K12+Кашин!K12+Кимры!K12+Конаково!K12+Нелидово!K12+Осташков!K12+Ржев!K12+Тверь!K12+Торжок!K12+Управление!K12</f>
        <v>0</v>
      </c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  <c r="FA24" s="17">
        <f>Бологое!L12+Бежецк!L12+'В.Волочек'!L12+Кашин!L12+Кимры!L12+Конаково!L12+Нелидово!L12+Осташков!L12+Ржев!L12+Тверь!L12+Торжок!L12+Управление!L12</f>
        <v>0</v>
      </c>
      <c r="FB24" s="18"/>
      <c r="FC24" s="18"/>
      <c r="FD24" s="18"/>
      <c r="FE24" s="18"/>
      <c r="FF24" s="18"/>
      <c r="FG24" s="18"/>
      <c r="FH24" s="18"/>
      <c r="FI24" s="18"/>
      <c r="FJ24" s="18"/>
      <c r="FK24" s="19"/>
    </row>
    <row r="25" spans="1:167" s="9" customFormat="1" ht="25.5" customHeight="1">
      <c r="A25" s="32" t="s">
        <v>17</v>
      </c>
      <c r="B25" s="33"/>
      <c r="C25" s="33"/>
      <c r="D25" s="33"/>
      <c r="E25" s="33"/>
      <c r="F25" s="34"/>
      <c r="G25" s="12"/>
      <c r="H25" s="37"/>
      <c r="I25" s="37"/>
      <c r="J25" s="37"/>
      <c r="K25" s="37"/>
      <c r="L25" s="37"/>
      <c r="M25" s="37"/>
      <c r="N25" s="37"/>
      <c r="O25" s="37"/>
      <c r="P25" s="38"/>
      <c r="Q25" s="10"/>
      <c r="R25" s="29" t="s">
        <v>42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30"/>
      <c r="AS25" s="17">
        <f>Бологое!A13+Бежецк!A13+'В.Волочек'!A13+Кашин!A13+Кимры!A13+Конаково!A13+Нелидово!A13+Осташков!A13+Ржев!A13+Тверь!A13+Торжок!A13+Управление!A13</f>
        <v>0</v>
      </c>
      <c r="AT25" s="18"/>
      <c r="AU25" s="18"/>
      <c r="AV25" s="18"/>
      <c r="AW25" s="18"/>
      <c r="AX25" s="18"/>
      <c r="AY25" s="18"/>
      <c r="AZ25" s="19"/>
      <c r="BA25" s="17">
        <f>Бологое!B13+Бежецк!B13+'В.Волочек'!B13+Кашин!B13+Кимры!B13+Конаково!B13+Нелидово!B13+Осташков!B13+Ржев!B13+Тверь!B13+Торжок!B13+Управление!B13</f>
        <v>0</v>
      </c>
      <c r="BB25" s="18"/>
      <c r="BC25" s="18"/>
      <c r="BD25" s="18"/>
      <c r="BE25" s="18"/>
      <c r="BF25" s="18"/>
      <c r="BG25" s="18"/>
      <c r="BH25" s="19"/>
      <c r="BI25" s="17">
        <f>Бологое!C13+Бежецк!C13+'В.Волочек'!C13+Кашин!C13+Кимры!C13+Конаково!C13+Нелидово!C13+Осташков!C13+Ржев!C13+Тверь!C13+Торжок!C13+Управление!C13</f>
        <v>0</v>
      </c>
      <c r="BJ25" s="18"/>
      <c r="BK25" s="18"/>
      <c r="BL25" s="18"/>
      <c r="BM25" s="18"/>
      <c r="BN25" s="18"/>
      <c r="BO25" s="18"/>
      <c r="BP25" s="19"/>
      <c r="BQ25" s="17">
        <f>Бологое!D13+Бежецк!D13+'В.Волочек'!D13+Кашин!D13+Кимры!D13+Конаково!D13+Нелидово!D13+Осташков!D13+Ржев!D13+Тверь!D13+Торжок!D13+Управление!D13</f>
        <v>0</v>
      </c>
      <c r="BR25" s="18"/>
      <c r="BS25" s="18"/>
      <c r="BT25" s="18"/>
      <c r="BU25" s="18"/>
      <c r="BV25" s="18"/>
      <c r="BW25" s="18"/>
      <c r="BX25" s="19"/>
      <c r="BY25" s="17">
        <f>Бологое!E13+Бежецк!E13+'В.Волочек'!E13+Кашин!E13+Кимры!E13+Конаково!E13+Нелидово!E13+Осташков!E13+Ржев!E13+Тверь!E13+Торжок!E13+Управление!E13</f>
        <v>0</v>
      </c>
      <c r="BZ25" s="18"/>
      <c r="CA25" s="18"/>
      <c r="CB25" s="18"/>
      <c r="CC25" s="18"/>
      <c r="CD25" s="18"/>
      <c r="CE25" s="18"/>
      <c r="CF25" s="18"/>
      <c r="CG25" s="18"/>
      <c r="CH25" s="19"/>
      <c r="CI25" s="17">
        <f>Бологое!F13+Бежецк!F13+'В.Волочек'!F13+Кашин!F13+Кимры!F13+Конаково!F13+Нелидово!F13+Осташков!F13+Ржев!F13+Тверь!F13+Торжок!F13+Управление!F13</f>
        <v>0</v>
      </c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9"/>
      <c r="CV25" s="17">
        <f>Бологое!G13+Бежецк!G13+'В.Волочек'!G13+Кашин!G13+Кимры!G13+Конаково!G13+Нелидово!G13+Осташков!G13+Ржев!G13+Тверь!G13+Торжок!G13+Управление!G13</f>
        <v>0</v>
      </c>
      <c r="CW25" s="18"/>
      <c r="CX25" s="18"/>
      <c r="CY25" s="18"/>
      <c r="CZ25" s="18"/>
      <c r="DA25" s="18"/>
      <c r="DB25" s="18"/>
      <c r="DC25" s="18"/>
      <c r="DD25" s="19"/>
      <c r="DE25" s="17">
        <f>Бологое!H13+Бежецк!H13+'В.Волочек'!H13+Кашин!H13+Кимры!H13+Конаково!H13+Нелидово!H13+Осташков!H13+Ржев!H13+Тверь!H13+Торжок!H13+Управление!H13</f>
        <v>0</v>
      </c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9"/>
      <c r="DW25" s="17">
        <f>Бологое!I13+Бежецк!I13+'В.Волочек'!I13+Кашин!I13+Кимры!I13+Конаково!I13+Нелидово!I13+Осташков!I13+Ржев!I13+Тверь!I13+Торжок!I13+Управление!I13</f>
        <v>0</v>
      </c>
      <c r="DX25" s="18"/>
      <c r="DY25" s="18"/>
      <c r="DZ25" s="18"/>
      <c r="EA25" s="18"/>
      <c r="EB25" s="18"/>
      <c r="EC25" s="18"/>
      <c r="ED25" s="19"/>
      <c r="EE25" s="17">
        <f>Бологое!J13+Бежецк!J13+'В.Волочек'!J13+Кашин!J13+Кимры!J13+Конаково!J13+Нелидово!J13+Осташков!J13+Ржев!J13+Тверь!J13+Торжок!J13+Управление!J13</f>
        <v>0</v>
      </c>
      <c r="EF25" s="18"/>
      <c r="EG25" s="18"/>
      <c r="EH25" s="18"/>
      <c r="EI25" s="18"/>
      <c r="EJ25" s="18"/>
      <c r="EK25" s="18"/>
      <c r="EL25" s="19"/>
      <c r="EM25" s="17">
        <f>Бологое!K13+Бежецк!K13+'В.Волочек'!K13+Кашин!K13+Кимры!K13+Конаково!K13+Нелидово!K13+Осташков!K13+Ржев!K13+Тверь!K13+Торжок!K13+Управление!K13</f>
        <v>0</v>
      </c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  <c r="FA25" s="17">
        <f>Бологое!L13+Бежецк!L13+'В.Волочек'!L13+Кашин!L13+Кимры!L13+Конаково!L13+Нелидово!L13+Осташков!L13+Ржев!L13+Тверь!L13+Торжок!L13+Управление!L13</f>
        <v>0</v>
      </c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s="9" customFormat="1" ht="37.5" customHeight="1">
      <c r="A26" s="32" t="s">
        <v>37</v>
      </c>
      <c r="B26" s="33"/>
      <c r="C26" s="33"/>
      <c r="D26" s="33"/>
      <c r="E26" s="33"/>
      <c r="F26" s="34"/>
      <c r="G26" s="12"/>
      <c r="H26" s="37"/>
      <c r="I26" s="37"/>
      <c r="J26" s="37"/>
      <c r="K26" s="37"/>
      <c r="L26" s="37"/>
      <c r="M26" s="37"/>
      <c r="N26" s="37"/>
      <c r="O26" s="37"/>
      <c r="P26" s="38"/>
      <c r="Q26" s="10"/>
      <c r="R26" s="29" t="s">
        <v>43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17">
        <f>Бологое!A14+Бежецк!A14+'В.Волочек'!A14+Кашин!A14+Кимры!A14+Конаково!A14+Нелидово!A14+Осташков!A14+Ржев!A14+Тверь!A14+Торжок!A14+Управление!A14</f>
        <v>2</v>
      </c>
      <c r="AT26" s="18"/>
      <c r="AU26" s="18"/>
      <c r="AV26" s="18"/>
      <c r="AW26" s="18"/>
      <c r="AX26" s="18"/>
      <c r="AY26" s="18"/>
      <c r="AZ26" s="19"/>
      <c r="BA26" s="17">
        <f>Бологое!B14+Бежецк!B14+'В.Волочек'!B14+Кашин!B14+Кимры!B14+Конаково!B14+Нелидово!B14+Осташков!B14+Ржев!B14+Тверь!B14+Торжок!B14+Управление!B14</f>
        <v>6.58</v>
      </c>
      <c r="BB26" s="18"/>
      <c r="BC26" s="18"/>
      <c r="BD26" s="18"/>
      <c r="BE26" s="18"/>
      <c r="BF26" s="18"/>
      <c r="BG26" s="18"/>
      <c r="BH26" s="19"/>
      <c r="BI26" s="17">
        <f>Бологое!C14+Бежецк!C14+'В.Волочек'!C14+Кашин!C14+Кимры!C14+Конаково!C14+Нелидово!C14+Осташков!C14+Ржев!C14+Тверь!C14+Торжок!C14+Управление!C14</f>
        <v>0</v>
      </c>
      <c r="BJ26" s="18"/>
      <c r="BK26" s="18"/>
      <c r="BL26" s="18"/>
      <c r="BM26" s="18"/>
      <c r="BN26" s="18"/>
      <c r="BO26" s="18"/>
      <c r="BP26" s="19"/>
      <c r="BQ26" s="17">
        <f>Бологое!D14+Бежецк!D14+'В.Волочек'!D14+Кашин!D14+Кимры!D14+Конаково!D14+Нелидово!D14+Осташков!D14+Ржев!D14+Тверь!D14+Торжок!D14+Управление!D14</f>
        <v>0</v>
      </c>
      <c r="BR26" s="18"/>
      <c r="BS26" s="18"/>
      <c r="BT26" s="18"/>
      <c r="BU26" s="18"/>
      <c r="BV26" s="18"/>
      <c r="BW26" s="18"/>
      <c r="BX26" s="19"/>
      <c r="BY26" s="17">
        <f>Бологое!E14+Бежецк!E14+'В.Волочек'!E14+Кашин!E14+Кимры!E14+Конаково!E14+Нелидово!E14+Осташков!E14+Ржев!E14+Тверь!E14+Торжок!E14+Управление!E14</f>
        <v>0</v>
      </c>
      <c r="BZ26" s="18"/>
      <c r="CA26" s="18"/>
      <c r="CB26" s="18"/>
      <c r="CC26" s="18"/>
      <c r="CD26" s="18"/>
      <c r="CE26" s="18"/>
      <c r="CF26" s="18"/>
      <c r="CG26" s="18"/>
      <c r="CH26" s="19"/>
      <c r="CI26" s="17">
        <f>Бологое!F14+Бежецк!F14+'В.Волочек'!F14+Кашин!F14+Кимры!F14+Конаково!F14+Нелидово!F14+Осташков!F14+Ржев!F14+Тверь!F14+Торжок!F14+Управление!F14</f>
        <v>0</v>
      </c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9"/>
      <c r="CV26" s="17">
        <f>Бологое!G14+Бежецк!G14+'В.Волочек'!G14+Кашин!G14+Кимры!G14+Конаково!G14+Нелидово!G14+Осташков!G14+Ржев!G14+Тверь!G14+Торжок!G14+Управление!G14</f>
        <v>0</v>
      </c>
      <c r="CW26" s="18"/>
      <c r="CX26" s="18"/>
      <c r="CY26" s="18"/>
      <c r="CZ26" s="18"/>
      <c r="DA26" s="18"/>
      <c r="DB26" s="18"/>
      <c r="DC26" s="18"/>
      <c r="DD26" s="19"/>
      <c r="DE26" s="17">
        <f>Бологое!H14+Бежецк!H14+'В.Волочек'!H14+Кашин!H14+Кимры!H14+Конаково!H14+Нелидово!H14+Осташков!H14+Ржев!H14+Тверь!H14+Торжок!H14+Управление!H14</f>
        <v>0</v>
      </c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9"/>
      <c r="DW26" s="17">
        <f>Бологое!I14+Бежецк!I14+'В.Волочек'!I14+Кашин!I14+Кимры!I14+Конаково!I14+Нелидово!I14+Осташков!I14+Ржев!I14+Тверь!I14+Торжок!I14+Управление!I14</f>
        <v>1</v>
      </c>
      <c r="DX26" s="18"/>
      <c r="DY26" s="18"/>
      <c r="DZ26" s="18"/>
      <c r="EA26" s="18"/>
      <c r="EB26" s="18"/>
      <c r="EC26" s="18"/>
      <c r="ED26" s="19"/>
      <c r="EE26" s="17">
        <f>Бологое!J14+Бежецк!J14+'В.Волочек'!J14+Кашин!J14+Кимры!J14+Конаково!J14+Нелидово!J14+Осташков!J14+Ржев!J14+Тверь!J14+Торжок!J14+Управление!J14</f>
        <v>88.33</v>
      </c>
      <c r="EF26" s="18"/>
      <c r="EG26" s="18"/>
      <c r="EH26" s="18"/>
      <c r="EI26" s="18"/>
      <c r="EJ26" s="18"/>
      <c r="EK26" s="18"/>
      <c r="EL26" s="19"/>
      <c r="EM26" s="17">
        <f>Бологое!K14+Бежецк!K14+'В.Волочек'!K14+Кашин!K14+Кимры!K14+Конаково!K14+Нелидово!K14+Осташков!K14+Ржев!K14+Тверь!K14+Торжок!K14+Управление!K14</f>
        <v>0</v>
      </c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  <c r="FA26" s="17">
        <f>Бологое!L14+Бежецк!L14+'В.Волочек'!L14+Кашин!L14+Кимры!L14+Конаково!L14+Нелидово!L14+Осташков!L14+Ржев!L14+Тверь!L14+Торжок!L14+Управление!L14</f>
        <v>0</v>
      </c>
      <c r="FB26" s="18"/>
      <c r="FC26" s="18"/>
      <c r="FD26" s="18"/>
      <c r="FE26" s="18"/>
      <c r="FF26" s="18"/>
      <c r="FG26" s="18"/>
      <c r="FH26" s="18"/>
      <c r="FI26" s="18"/>
      <c r="FJ26" s="18"/>
      <c r="FK26" s="19"/>
    </row>
    <row r="27" spans="1:167" s="9" customFormat="1" ht="49.5" customHeight="1">
      <c r="A27" s="32" t="s">
        <v>38</v>
      </c>
      <c r="B27" s="33"/>
      <c r="C27" s="33"/>
      <c r="D27" s="33"/>
      <c r="E27" s="33"/>
      <c r="F27" s="34"/>
      <c r="G27" s="13"/>
      <c r="H27" s="39"/>
      <c r="I27" s="39"/>
      <c r="J27" s="39"/>
      <c r="K27" s="39"/>
      <c r="L27" s="39"/>
      <c r="M27" s="39"/>
      <c r="N27" s="39"/>
      <c r="O27" s="39"/>
      <c r="P27" s="40"/>
      <c r="Q27" s="10"/>
      <c r="R27" s="29" t="s">
        <v>44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AS27" s="17">
        <f>Бологое!A15+Бежецк!A15+'В.Волочек'!A15+Кашин!A15+Кимры!A15+Конаково!A15+Нелидово!A15+Осташков!A15+Ржев!A15+Тверь!A15+Торжок!A15+Управление!A15</f>
        <v>0</v>
      </c>
      <c r="AT27" s="18"/>
      <c r="AU27" s="18"/>
      <c r="AV27" s="18"/>
      <c r="AW27" s="18"/>
      <c r="AX27" s="18"/>
      <c r="AY27" s="18"/>
      <c r="AZ27" s="19"/>
      <c r="BA27" s="17">
        <f>Бологое!B15+Бежецк!B15+'В.Волочек'!B15+Кашин!B15+Кимры!B15+Конаково!B15+Нелидово!B15+Осташков!B15+Ржев!B15+Тверь!B15+Торжок!B15+Управление!B15</f>
        <v>0</v>
      </c>
      <c r="BB27" s="18"/>
      <c r="BC27" s="18"/>
      <c r="BD27" s="18"/>
      <c r="BE27" s="18"/>
      <c r="BF27" s="18"/>
      <c r="BG27" s="18"/>
      <c r="BH27" s="19"/>
      <c r="BI27" s="17">
        <f>Бологое!C15+Бежецк!C15+'В.Волочек'!C15+Кашин!C15+Кимры!C15+Конаково!C15+Нелидово!C15+Осташков!C15+Ржев!C15+Тверь!C15+Торжок!C15+Управление!C15</f>
        <v>0</v>
      </c>
      <c r="BJ27" s="18"/>
      <c r="BK27" s="18"/>
      <c r="BL27" s="18"/>
      <c r="BM27" s="18"/>
      <c r="BN27" s="18"/>
      <c r="BO27" s="18"/>
      <c r="BP27" s="19"/>
      <c r="BQ27" s="17">
        <f>Бологое!D15+Бежецк!D15+'В.Волочек'!D15+Кашин!D15+Кимры!D15+Конаково!D15+Нелидово!D15+Осташков!D15+Ржев!D15+Тверь!D15+Торжок!D15+Управление!D15</f>
        <v>0</v>
      </c>
      <c r="BR27" s="18"/>
      <c r="BS27" s="18"/>
      <c r="BT27" s="18"/>
      <c r="BU27" s="18"/>
      <c r="BV27" s="18"/>
      <c r="BW27" s="18"/>
      <c r="BX27" s="19"/>
      <c r="BY27" s="17">
        <f>Бологое!E15+Бежецк!E15+'В.Волочек'!E15+Кашин!E15+Кимры!E15+Конаково!E15+Нелидово!E15+Осташков!E15+Ржев!E15+Тверь!E15+Торжок!E15+Управление!E15</f>
        <v>0</v>
      </c>
      <c r="BZ27" s="18"/>
      <c r="CA27" s="18"/>
      <c r="CB27" s="18"/>
      <c r="CC27" s="18"/>
      <c r="CD27" s="18"/>
      <c r="CE27" s="18"/>
      <c r="CF27" s="18"/>
      <c r="CG27" s="18"/>
      <c r="CH27" s="19"/>
      <c r="CI27" s="17">
        <f>Бологое!F15+Бежецк!F15+'В.Волочек'!F15+Кашин!F15+Кимры!F15+Конаково!F15+Нелидово!F15+Осташков!F15+Ржев!F15+Тверь!F15+Торжок!F15+Управление!F15</f>
        <v>0</v>
      </c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9"/>
      <c r="CV27" s="17">
        <f>Бологое!G15+Бежецк!G15+'В.Волочек'!G15+Кашин!G15+Кимры!G15+Конаково!G15+Нелидово!G15+Осташков!G15+Ржев!G15+Тверь!G15+Торжок!G15+Управление!G15</f>
        <v>0</v>
      </c>
      <c r="CW27" s="18"/>
      <c r="CX27" s="18"/>
      <c r="CY27" s="18"/>
      <c r="CZ27" s="18"/>
      <c r="DA27" s="18"/>
      <c r="DB27" s="18"/>
      <c r="DC27" s="18"/>
      <c r="DD27" s="19"/>
      <c r="DE27" s="17">
        <f>Бологое!H15+Бежецк!H15+'В.Волочек'!H15+Кашин!H15+Кимры!H15+Конаково!H15+Нелидово!H15+Осташков!H15+Ржев!H15+Тверь!H15+Торжок!H15+Управление!H15</f>
        <v>0</v>
      </c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9"/>
      <c r="DW27" s="17">
        <f>Бологое!I15+Бежецк!I15+'В.Волочек'!I15+Кашин!I15+Кимры!I15+Конаково!I15+Нелидово!I15+Осташков!I15+Ржев!I15+Тверь!I15+Торжок!I15+Управление!I15</f>
        <v>0</v>
      </c>
      <c r="DX27" s="18"/>
      <c r="DY27" s="18"/>
      <c r="DZ27" s="18"/>
      <c r="EA27" s="18"/>
      <c r="EB27" s="18"/>
      <c r="EC27" s="18"/>
      <c r="ED27" s="19"/>
      <c r="EE27" s="17">
        <f>Бологое!J15+Бежецк!J15+'В.Волочек'!J15+Кашин!J15+Кимры!J15+Конаково!J15+Нелидово!J15+Осташков!J15+Ржев!J15+Тверь!J15+Торжок!J15+Управление!J15</f>
        <v>0</v>
      </c>
      <c r="EF27" s="18"/>
      <c r="EG27" s="18"/>
      <c r="EH27" s="18"/>
      <c r="EI27" s="18"/>
      <c r="EJ27" s="18"/>
      <c r="EK27" s="18"/>
      <c r="EL27" s="19"/>
      <c r="EM27" s="17">
        <f>Бологое!K15+Бежецк!K15+'В.Волочек'!K15+Кашин!K15+Кимры!K15+Конаково!K15+Нелидово!K15+Осташков!K15+Ржев!K15+Тверь!K15+Торжок!K15+Управление!K15</f>
        <v>0</v>
      </c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  <c r="FA27" s="17">
        <f>Бологое!L15+Бежецк!L15+'В.Волочек'!L15+Кашин!L15+Кимры!L15+Конаково!L15+Нелидово!L15+Осташков!L15+Ржев!L15+Тверь!L15+Торжок!L15+Управление!L15</f>
        <v>0</v>
      </c>
      <c r="FB27" s="18"/>
      <c r="FC27" s="18"/>
      <c r="FD27" s="18"/>
      <c r="FE27" s="18"/>
      <c r="FF27" s="18"/>
      <c r="FG27" s="18"/>
      <c r="FH27" s="18"/>
      <c r="FI27" s="18"/>
      <c r="FJ27" s="18"/>
      <c r="FK27" s="19"/>
    </row>
    <row r="28" spans="1:167" s="9" customFormat="1" ht="13.5" customHeight="1">
      <c r="A28" s="32" t="s">
        <v>45</v>
      </c>
      <c r="B28" s="33"/>
      <c r="C28" s="33"/>
      <c r="D28" s="33"/>
      <c r="E28" s="33"/>
      <c r="F28" s="34"/>
      <c r="G28" s="8"/>
      <c r="H28" s="60" t="s">
        <v>46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17">
        <v>183</v>
      </c>
      <c r="AT28" s="18"/>
      <c r="AU28" s="18"/>
      <c r="AV28" s="18"/>
      <c r="AW28" s="18"/>
      <c r="AX28" s="18"/>
      <c r="AY28" s="18"/>
      <c r="AZ28" s="19"/>
      <c r="BA28" s="17">
        <v>1134.6</v>
      </c>
      <c r="BB28" s="18"/>
      <c r="BC28" s="18"/>
      <c r="BD28" s="18"/>
      <c r="BE28" s="18"/>
      <c r="BF28" s="18"/>
      <c r="BG28" s="18"/>
      <c r="BH28" s="19"/>
      <c r="BI28" s="17">
        <f>Бологое!C16+Бежецк!C16+'В.Волочек'!C16+Кашин!C16+Кимры!C16+Конаково!C16+Нелидово!C16+Осташков!C16+Ржев!C16+Тверь!C16+Торжок!C16+Управление!C16</f>
        <v>0</v>
      </c>
      <c r="BJ28" s="18"/>
      <c r="BK28" s="18"/>
      <c r="BL28" s="18"/>
      <c r="BM28" s="18"/>
      <c r="BN28" s="18"/>
      <c r="BO28" s="18"/>
      <c r="BP28" s="19"/>
      <c r="BQ28" s="17">
        <f>Бологое!D16+Бежецк!D16+'В.Волочек'!D16+Кашин!D16+Кимры!D16+Конаково!D16+Нелидово!D16+Осташков!D16+Ржев!D16+Тверь!D16+Торжок!D16+Управление!D16</f>
        <v>0</v>
      </c>
      <c r="BR28" s="18"/>
      <c r="BS28" s="18"/>
      <c r="BT28" s="18"/>
      <c r="BU28" s="18"/>
      <c r="BV28" s="18"/>
      <c r="BW28" s="18"/>
      <c r="BX28" s="19"/>
      <c r="BY28" s="17">
        <f>Бологое!E16+Бежецк!E16+'В.Волочек'!E16+Кашин!E16+Кимры!E16+Конаково!E16+Нелидово!E16+Осташков!E16+Ржев!E16+Тверь!E16+Торжок!E16+Управление!E16</f>
        <v>0</v>
      </c>
      <c r="BZ28" s="18"/>
      <c r="CA28" s="18"/>
      <c r="CB28" s="18"/>
      <c r="CC28" s="18"/>
      <c r="CD28" s="18"/>
      <c r="CE28" s="18"/>
      <c r="CF28" s="18"/>
      <c r="CG28" s="18"/>
      <c r="CH28" s="19"/>
      <c r="CI28" s="17">
        <f>Бологое!F16+Бежецк!F16+'В.Волочек'!F16+Кашин!F16+Кимры!F16+Конаково!F16+Нелидово!F16+Осташков!F16+Ржев!F16+Тверь!F16+Торжок!F16+Управление!F16</f>
        <v>0</v>
      </c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9"/>
      <c r="CV28" s="17">
        <f>Бологое!G16+Бежецк!G16+'В.Волочек'!G16+Кашин!G16+Кимры!G16+Конаково!G16+Нелидово!G16+Осташков!G16+Ржев!G16+Тверь!G16+Торжок!G16+Управление!G16</f>
        <v>0</v>
      </c>
      <c r="CW28" s="18"/>
      <c r="CX28" s="18"/>
      <c r="CY28" s="18"/>
      <c r="CZ28" s="18"/>
      <c r="DA28" s="18"/>
      <c r="DB28" s="18"/>
      <c r="DC28" s="18"/>
      <c r="DD28" s="19"/>
      <c r="DE28" s="17">
        <f>Бологое!H16+Бежецк!H16+'В.Волочек'!H16+Кашин!H16+Кимры!H16+Конаково!H16+Нелидово!H16+Осташков!H16+Ржев!H16+Тверь!H16+Торжок!H16+Управление!H16</f>
        <v>0</v>
      </c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9"/>
      <c r="DW28" s="17">
        <v>164</v>
      </c>
      <c r="DX28" s="18"/>
      <c r="DY28" s="18"/>
      <c r="DZ28" s="18"/>
      <c r="EA28" s="18"/>
      <c r="EB28" s="18"/>
      <c r="EC28" s="18"/>
      <c r="ED28" s="19"/>
      <c r="EE28" s="17">
        <v>1000.4</v>
      </c>
      <c r="EF28" s="18"/>
      <c r="EG28" s="18"/>
      <c r="EH28" s="18"/>
      <c r="EI28" s="18"/>
      <c r="EJ28" s="18"/>
      <c r="EK28" s="18"/>
      <c r="EL28" s="19"/>
      <c r="EM28" s="17">
        <v>278</v>
      </c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  <c r="FA28" s="17">
        <v>1629.08</v>
      </c>
      <c r="FB28" s="18"/>
      <c r="FC28" s="18"/>
      <c r="FD28" s="18"/>
      <c r="FE28" s="18"/>
      <c r="FF28" s="18"/>
      <c r="FG28" s="18"/>
      <c r="FH28" s="18"/>
      <c r="FI28" s="18"/>
      <c r="FJ28" s="18"/>
      <c r="FK28" s="19"/>
    </row>
    <row r="29" spans="1:167" s="9" customFormat="1" ht="63" customHeight="1">
      <c r="A29" s="32" t="s">
        <v>47</v>
      </c>
      <c r="B29" s="33"/>
      <c r="C29" s="33"/>
      <c r="D29" s="33"/>
      <c r="E29" s="33"/>
      <c r="F29" s="34"/>
      <c r="G29" s="8"/>
      <c r="H29" s="29" t="s">
        <v>48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0"/>
      <c r="AS29" s="17">
        <f>Бологое!A17+Бежецк!A17+'В.Волочек'!A17+Кашин!A17+Кимры!A17+Конаково!A17+Нелидово!A17+Осташков!A17+Ржев!A17+Тверь!A17+Торжок!A17+Управление!A17</f>
        <v>0</v>
      </c>
      <c r="AT29" s="18"/>
      <c r="AU29" s="18"/>
      <c r="AV29" s="18"/>
      <c r="AW29" s="18"/>
      <c r="AX29" s="18"/>
      <c r="AY29" s="18"/>
      <c r="AZ29" s="19"/>
      <c r="BA29" s="17">
        <f>Бологое!B17+Бежецк!B17+'В.Волочек'!B17+Кашин!B17+Кимры!B17+Конаково!B17+Нелидово!B17+Осташков!B17+Ржев!B17+Тверь!B17+Торжок!B17+Управление!B17</f>
        <v>0</v>
      </c>
      <c r="BB29" s="18"/>
      <c r="BC29" s="18"/>
      <c r="BD29" s="18"/>
      <c r="BE29" s="18"/>
      <c r="BF29" s="18"/>
      <c r="BG29" s="18"/>
      <c r="BH29" s="19"/>
      <c r="BI29" s="17">
        <f>Бологое!C17+Бежецк!C17+'В.Волочек'!C17+Кашин!C17+Кимры!C17+Конаково!C17+Нелидово!C17+Осташков!C17+Ржев!C17+Тверь!C17+Торжок!C17+Управление!C17</f>
        <v>0</v>
      </c>
      <c r="BJ29" s="18"/>
      <c r="BK29" s="18"/>
      <c r="BL29" s="18"/>
      <c r="BM29" s="18"/>
      <c r="BN29" s="18"/>
      <c r="BO29" s="18"/>
      <c r="BP29" s="19"/>
      <c r="BQ29" s="17">
        <f>Бологое!D17+Бежецк!D17+'В.Волочек'!D17+Кашин!D17+Кимры!D17+Конаково!D17+Нелидово!D17+Осташков!D17+Ржев!D17+Тверь!D17+Торжок!D17+Управление!D17</f>
        <v>0</v>
      </c>
      <c r="BR29" s="18"/>
      <c r="BS29" s="18"/>
      <c r="BT29" s="18"/>
      <c r="BU29" s="18"/>
      <c r="BV29" s="18"/>
      <c r="BW29" s="18"/>
      <c r="BX29" s="19"/>
      <c r="BY29" s="17">
        <f>Бологое!E17+Бежецк!E17+'В.Волочек'!E17+Кашин!E17+Кимры!E17+Конаково!E17+Нелидово!E17+Осташков!E17+Ржев!E17+Тверь!E17+Торжок!E17+Управление!E17</f>
        <v>0</v>
      </c>
      <c r="BZ29" s="18"/>
      <c r="CA29" s="18"/>
      <c r="CB29" s="18"/>
      <c r="CC29" s="18"/>
      <c r="CD29" s="18"/>
      <c r="CE29" s="18"/>
      <c r="CF29" s="18"/>
      <c r="CG29" s="18"/>
      <c r="CH29" s="19"/>
      <c r="CI29" s="17">
        <f>Бологое!F17+Бежецк!F17+'В.Волочек'!F17+Кашин!F17+Кимры!F17+Конаково!F17+Нелидово!F17+Осташков!F17+Ржев!F17+Тверь!F17+Торжок!F17+Управление!F17</f>
        <v>0</v>
      </c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9"/>
      <c r="CV29" s="17">
        <f>Бологое!G17+Бежецк!G17+'В.Волочек'!G17+Кашин!G17+Кимры!G17+Конаково!G17+Нелидово!G17+Осташков!G17+Ржев!G17+Тверь!G17+Торжок!G17+Управление!G17</f>
        <v>0</v>
      </c>
      <c r="CW29" s="18"/>
      <c r="CX29" s="18"/>
      <c r="CY29" s="18"/>
      <c r="CZ29" s="18"/>
      <c r="DA29" s="18"/>
      <c r="DB29" s="18"/>
      <c r="DC29" s="18"/>
      <c r="DD29" s="19"/>
      <c r="DE29" s="17">
        <f>Бологое!H17+Бежецк!H17+'В.Волочек'!H17+Кашин!H17+Кимры!H17+Конаково!H17+Нелидово!H17+Осташков!H17+Ржев!H17+Тверь!H17+Торжок!H17+Управление!H17</f>
        <v>0</v>
      </c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9"/>
      <c r="DW29" s="17">
        <f>Бологое!I17+Бежецк!I17+'В.Волочек'!I17+Кашин!I17+Кимры!I17+Конаково!I17+Нелидово!I17+Осташков!I17+Ржев!I17+Тверь!I17+Торжок!I17+Управление!I17</f>
        <v>0</v>
      </c>
      <c r="DX29" s="18"/>
      <c r="DY29" s="18"/>
      <c r="DZ29" s="18"/>
      <c r="EA29" s="18"/>
      <c r="EB29" s="18"/>
      <c r="EC29" s="18"/>
      <c r="ED29" s="19"/>
      <c r="EE29" s="17">
        <f>Бологое!J17+Бежецк!J17+'В.Волочек'!J17+Кашин!J17+Кимры!J17+Конаково!J17+Нелидово!J17+Осташков!J17+Ржев!J17+Тверь!J17+Торжок!J17+Управление!J17</f>
        <v>0</v>
      </c>
      <c r="EF29" s="18"/>
      <c r="EG29" s="18"/>
      <c r="EH29" s="18"/>
      <c r="EI29" s="18"/>
      <c r="EJ29" s="18"/>
      <c r="EK29" s="18"/>
      <c r="EL29" s="19"/>
      <c r="EM29" s="17">
        <f>Бологое!K17+Бежецк!K17+'В.Волочек'!K17+Кашин!K17+Кимры!K17+Конаково!K17+Нелидово!K17+Осташков!K17+Ржев!K17+Тверь!K17+Торжок!K17+Управление!K17</f>
        <v>0</v>
      </c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  <c r="FA29" s="17">
        <f>Бологое!L17+Бежецк!L17+'В.Волочек'!L17+Кашин!L17+Кимры!L17+Конаково!L17+Нелидово!L17+Осташков!L17+Ржев!L17+Тверь!L17+Торжок!L17+Управление!L17</f>
        <v>0</v>
      </c>
      <c r="FB29" s="18"/>
      <c r="FC29" s="18"/>
      <c r="FD29" s="18"/>
      <c r="FE29" s="18"/>
      <c r="FF29" s="18"/>
      <c r="FG29" s="18"/>
      <c r="FH29" s="18"/>
      <c r="FI29" s="18"/>
      <c r="FJ29" s="18"/>
      <c r="FK29" s="19"/>
    </row>
    <row r="30" spans="1:167" s="9" customFormat="1" ht="24" customHeight="1">
      <c r="A30" s="32" t="s">
        <v>49</v>
      </c>
      <c r="B30" s="33"/>
      <c r="C30" s="33"/>
      <c r="D30" s="33"/>
      <c r="E30" s="33"/>
      <c r="F30" s="34"/>
      <c r="G30" s="8"/>
      <c r="H30" s="60" t="s">
        <v>18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1"/>
      <c r="AS30" s="17">
        <f>SUM(AS13:AZ29)</f>
        <v>362</v>
      </c>
      <c r="AT30" s="18"/>
      <c r="AU30" s="18"/>
      <c r="AV30" s="18"/>
      <c r="AW30" s="18"/>
      <c r="AX30" s="18"/>
      <c r="AY30" s="18"/>
      <c r="AZ30" s="19"/>
      <c r="BA30" s="17">
        <f>SUM(BA13:BH29)</f>
        <v>11753.72</v>
      </c>
      <c r="BB30" s="18"/>
      <c r="BC30" s="18"/>
      <c r="BD30" s="18"/>
      <c r="BE30" s="18"/>
      <c r="BF30" s="18"/>
      <c r="BG30" s="18"/>
      <c r="BH30" s="19"/>
      <c r="BI30" s="17">
        <f>SUM(BI13:BP29)</f>
        <v>46</v>
      </c>
      <c r="BJ30" s="18"/>
      <c r="BK30" s="18"/>
      <c r="BL30" s="18"/>
      <c r="BM30" s="18"/>
      <c r="BN30" s="18"/>
      <c r="BO30" s="18"/>
      <c r="BP30" s="19"/>
      <c r="BQ30" s="17">
        <f>SUM(BQ13:BX29)</f>
        <v>2540.41</v>
      </c>
      <c r="BR30" s="18"/>
      <c r="BS30" s="18"/>
      <c r="BT30" s="18"/>
      <c r="BU30" s="18"/>
      <c r="BV30" s="18"/>
      <c r="BW30" s="18"/>
      <c r="BX30" s="19"/>
      <c r="BY30" s="17">
        <f>Бологое!E18+Бежецк!E18+'В.Волочек'!E18+Кашин!E18+Кимры!E18+Конаково!E18+Нелидово!E18+Осташков!E18+Ржев!E18+Тверь!E18+Торжок!E18+Управление!E18</f>
        <v>0</v>
      </c>
      <c r="BZ30" s="18"/>
      <c r="CA30" s="18"/>
      <c r="CB30" s="18"/>
      <c r="CC30" s="18"/>
      <c r="CD30" s="18"/>
      <c r="CE30" s="18"/>
      <c r="CF30" s="18"/>
      <c r="CG30" s="18"/>
      <c r="CH30" s="19"/>
      <c r="CI30" s="17">
        <f>SUM(CI13:CU29)</f>
        <v>46</v>
      </c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9"/>
      <c r="CV30" s="17">
        <f>Бологое!G18+Бежецк!G18+'В.Волочек'!G18+Кашин!G18+Кимры!G18+Конаково!G18+Нелидово!G18+Осташков!G18+Ржев!G18+Тверь!G18+Торжок!G18+Управление!G18</f>
        <v>0</v>
      </c>
      <c r="CW30" s="18"/>
      <c r="CX30" s="18"/>
      <c r="CY30" s="18"/>
      <c r="CZ30" s="18"/>
      <c r="DA30" s="18"/>
      <c r="DB30" s="18"/>
      <c r="DC30" s="18"/>
      <c r="DD30" s="19"/>
      <c r="DE30" s="17">
        <f>Бологое!H18+Бежецк!H18+'В.Волочек'!H18+Кашин!H18+Кимры!H18+Конаково!H18+Нелидово!H18+Осташков!H18+Ржев!H18+Тверь!H18+Торжок!H18+Управление!H18</f>
        <v>0</v>
      </c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9"/>
      <c r="DW30" s="17">
        <f>SUM(DW13:ED29)</f>
        <v>270</v>
      </c>
      <c r="DX30" s="18"/>
      <c r="DY30" s="18"/>
      <c r="DZ30" s="18"/>
      <c r="EA30" s="18"/>
      <c r="EB30" s="18"/>
      <c r="EC30" s="18"/>
      <c r="ED30" s="19"/>
      <c r="EE30" s="17">
        <f>SUM(EE13:EL29)</f>
        <v>6098.2699999999995</v>
      </c>
      <c r="EF30" s="18"/>
      <c r="EG30" s="18"/>
      <c r="EH30" s="18"/>
      <c r="EI30" s="18"/>
      <c r="EJ30" s="18"/>
      <c r="EK30" s="18"/>
      <c r="EL30" s="19"/>
      <c r="EM30" s="17">
        <f>SUM(EM13:EZ29)</f>
        <v>374</v>
      </c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  <c r="FA30" s="17">
        <f>SUM(FA13:FK29)</f>
        <v>3991.2</v>
      </c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s="9" customFormat="1" ht="37.5" customHeight="1">
      <c r="A31" s="20" t="s">
        <v>50</v>
      </c>
      <c r="B31" s="21"/>
      <c r="C31" s="21"/>
      <c r="D31" s="21"/>
      <c r="E31" s="21"/>
      <c r="F31" s="22"/>
      <c r="G31" s="8"/>
      <c r="H31" s="31" t="s">
        <v>51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6"/>
    </row>
    <row r="32" spans="1:167" s="9" customFormat="1" ht="13.5" customHeight="1">
      <c r="A32" s="23"/>
      <c r="B32" s="24"/>
      <c r="C32" s="24"/>
      <c r="D32" s="24"/>
      <c r="E32" s="24"/>
      <c r="F32" s="25"/>
      <c r="G32" s="17" t="s">
        <v>52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7" t="s">
        <v>55</v>
      </c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9"/>
      <c r="BI32" s="14" t="s">
        <v>56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/>
      <c r="CI32" s="14" t="s">
        <v>57</v>
      </c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6"/>
      <c r="DW32" s="17" t="s">
        <v>58</v>
      </c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9"/>
      <c r="EM32" s="17" t="s">
        <v>59</v>
      </c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9"/>
    </row>
    <row r="33" spans="1:167" s="9" customFormat="1" ht="13.5" customHeight="1">
      <c r="A33" s="23"/>
      <c r="B33" s="24"/>
      <c r="C33" s="24"/>
      <c r="D33" s="24"/>
      <c r="E33" s="24"/>
      <c r="F33" s="25"/>
      <c r="G33" s="17" t="s">
        <v>53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  <c r="AS33" s="17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9"/>
      <c r="BI33" s="14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/>
      <c r="CI33" s="14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6"/>
      <c r="DW33" s="17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9"/>
      <c r="EM33" s="17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9"/>
    </row>
    <row r="34" spans="1:167" s="9" customFormat="1" ht="13.5" customHeight="1">
      <c r="A34" s="26"/>
      <c r="B34" s="27"/>
      <c r="C34" s="27"/>
      <c r="D34" s="27"/>
      <c r="E34" s="27"/>
      <c r="F34" s="28"/>
      <c r="G34" s="17" t="s">
        <v>54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AS34" s="17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9"/>
      <c r="BI34" s="14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6"/>
      <c r="CI34" s="14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6"/>
      <c r="DW34" s="17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9"/>
      <c r="EM34" s="17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9"/>
    </row>
  </sheetData>
  <sheetProtection sheet="1" formatCells="0" formatColumns="0" formatRows="0" insertColumns="0" insertRows="0" insertHyperlinks="0" deleteColumns="0" deleteRows="0" sort="0" autoFilter="0" pivotTables="0"/>
  <mergeCells count="339">
    <mergeCell ref="EE30:EL30"/>
    <mergeCell ref="BI30:BP30"/>
    <mergeCell ref="BQ30:BX30"/>
    <mergeCell ref="CI30:CU30"/>
    <mergeCell ref="CV30:DD30"/>
    <mergeCell ref="DE30:DV30"/>
    <mergeCell ref="DW30:ED30"/>
    <mergeCell ref="BY30:CH3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DW20:ED20"/>
    <mergeCell ref="EE20:EL20"/>
    <mergeCell ref="BI20:BP20"/>
    <mergeCell ref="BQ20:BX20"/>
    <mergeCell ref="CI20:CU20"/>
    <mergeCell ref="CV20:DD20"/>
    <mergeCell ref="DE20:DV20"/>
    <mergeCell ref="BY20:CH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BI18:BP18"/>
    <mergeCell ref="BQ18:BX18"/>
    <mergeCell ref="CV19:DD19"/>
    <mergeCell ref="BY19:CH19"/>
    <mergeCell ref="A19:F19"/>
    <mergeCell ref="G19:P20"/>
    <mergeCell ref="R19:AD19"/>
    <mergeCell ref="AF19:AR19"/>
    <mergeCell ref="A20:F20"/>
    <mergeCell ref="R20:AD20"/>
    <mergeCell ref="BA28:BH28"/>
    <mergeCell ref="DW28:ED28"/>
    <mergeCell ref="EE28:EL28"/>
    <mergeCell ref="BI28:BP28"/>
    <mergeCell ref="BQ28:BX28"/>
    <mergeCell ref="CI28:CU28"/>
    <mergeCell ref="CV28:DD28"/>
    <mergeCell ref="DE28:DV28"/>
    <mergeCell ref="BY28:CH28"/>
    <mergeCell ref="EE17:EL17"/>
    <mergeCell ref="BI17:BP17"/>
    <mergeCell ref="DE17:DV17"/>
    <mergeCell ref="R18:AD18"/>
    <mergeCell ref="CI18:CU18"/>
    <mergeCell ref="DE18:DV18"/>
    <mergeCell ref="DW18:ED18"/>
    <mergeCell ref="EE18:EL18"/>
    <mergeCell ref="BQ17:BX17"/>
    <mergeCell ref="DW17:ED17"/>
    <mergeCell ref="A17:F17"/>
    <mergeCell ref="AF17:AR17"/>
    <mergeCell ref="AS17:AZ17"/>
    <mergeCell ref="BA17:BH17"/>
    <mergeCell ref="R17:AD17"/>
    <mergeCell ref="G17:P18"/>
    <mergeCell ref="A18:F18"/>
    <mergeCell ref="AF18:AR18"/>
    <mergeCell ref="AS18:AZ18"/>
    <mergeCell ref="BA18:BH18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BI16:BP16"/>
    <mergeCell ref="BQ16:BX16"/>
    <mergeCell ref="DW16:ED16"/>
    <mergeCell ref="CV13:DD13"/>
    <mergeCell ref="CV16:DD16"/>
    <mergeCell ref="CI17:CU17"/>
    <mergeCell ref="CV17:DD17"/>
    <mergeCell ref="CV18:DD18"/>
    <mergeCell ref="CI16:CU16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BA14:BH14"/>
    <mergeCell ref="EE12:EL12"/>
    <mergeCell ref="DE13:DV13"/>
    <mergeCell ref="DW14:ED14"/>
    <mergeCell ref="EE14:EL14"/>
    <mergeCell ref="DW15:ED15"/>
    <mergeCell ref="DE15:DV15"/>
    <mergeCell ref="BI15:BP15"/>
    <mergeCell ref="BQ15:BX15"/>
    <mergeCell ref="CI15:CU15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BY11:CH11"/>
    <mergeCell ref="DE21:DV21"/>
    <mergeCell ref="BY22:CH22"/>
    <mergeCell ref="CI22:CU22"/>
    <mergeCell ref="BY17:CH17"/>
    <mergeCell ref="DE22:DV22"/>
    <mergeCell ref="CV15:DD15"/>
    <mergeCell ref="BY18:CH18"/>
    <mergeCell ref="EM8:EZ9"/>
    <mergeCell ref="FA8:FK9"/>
    <mergeCell ref="EM10:EZ10"/>
    <mergeCell ref="FA10:FK10"/>
    <mergeCell ref="EM12:EZ12"/>
    <mergeCell ref="FA12:FK12"/>
    <mergeCell ref="EM16:EZ16"/>
    <mergeCell ref="FA16:FK16"/>
    <mergeCell ref="EE10:EL10"/>
    <mergeCell ref="EE11:EL11"/>
    <mergeCell ref="EM11:EZ11"/>
    <mergeCell ref="FA11:FK11"/>
    <mergeCell ref="EM13:EZ13"/>
    <mergeCell ref="FA13:FK13"/>
    <mergeCell ref="EE16:EL16"/>
    <mergeCell ref="EM29:EZ29"/>
    <mergeCell ref="FA29:FK29"/>
    <mergeCell ref="EM21:EZ21"/>
    <mergeCell ref="FA21:FK21"/>
    <mergeCell ref="EM17:EZ17"/>
    <mergeCell ref="FA17:FK17"/>
    <mergeCell ref="EM18:EZ18"/>
    <mergeCell ref="FA18:FK18"/>
    <mergeCell ref="EM19:EZ19"/>
    <mergeCell ref="FA19:FK19"/>
    <mergeCell ref="EM25:EZ25"/>
    <mergeCell ref="FA25:FK25"/>
    <mergeCell ref="EM20:EZ20"/>
    <mergeCell ref="FA20:FK20"/>
    <mergeCell ref="EM28:EZ28"/>
    <mergeCell ref="FA28:FK28"/>
    <mergeCell ref="EM7:EZ7"/>
    <mergeCell ref="FA7:FK7"/>
    <mergeCell ref="EM22:EZ22"/>
    <mergeCell ref="FA22:FK22"/>
    <mergeCell ref="EM24:EZ24"/>
    <mergeCell ref="FA24:FK24"/>
    <mergeCell ref="EM14:EZ14"/>
    <mergeCell ref="FA14:FK14"/>
    <mergeCell ref="EM15:EZ15"/>
    <mergeCell ref="FA15:FK15"/>
    <mergeCell ref="BA5:DK5"/>
    <mergeCell ref="A21:F21"/>
    <mergeCell ref="AS21:AZ21"/>
    <mergeCell ref="BA21:BH21"/>
    <mergeCell ref="BI21:BP21"/>
    <mergeCell ref="BQ21:BX21"/>
    <mergeCell ref="BY21:CH21"/>
    <mergeCell ref="CI21:CU21"/>
    <mergeCell ref="R15:AD16"/>
    <mergeCell ref="BI13:BP1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A22:F22"/>
    <mergeCell ref="AS22:AZ22"/>
    <mergeCell ref="BQ22:BX22"/>
    <mergeCell ref="CV22:DD22"/>
    <mergeCell ref="DW22:ED22"/>
    <mergeCell ref="EE22:EL22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DE24:DV24"/>
    <mergeCell ref="DW24:ED24"/>
    <mergeCell ref="EE24:EL24"/>
    <mergeCell ref="BI24:BP24"/>
    <mergeCell ref="BQ24:BX24"/>
    <mergeCell ref="BY24:CH24"/>
    <mergeCell ref="CI24:CU24"/>
    <mergeCell ref="DE25:DV25"/>
    <mergeCell ref="DW25:ED25"/>
    <mergeCell ref="EE25:EL25"/>
    <mergeCell ref="BI25:BP25"/>
    <mergeCell ref="BQ25:BX25"/>
    <mergeCell ref="BY25:CH25"/>
    <mergeCell ref="CI25:CU25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G33:AR33"/>
    <mergeCell ref="BI33:CH33"/>
    <mergeCell ref="EE27:EL27"/>
    <mergeCell ref="EM27:EZ27"/>
    <mergeCell ref="FA27:FK27"/>
    <mergeCell ref="BY27:CH27"/>
    <mergeCell ref="DW33:EL33"/>
    <mergeCell ref="EM32:FK32"/>
    <mergeCell ref="BQ27:BX27"/>
    <mergeCell ref="EM30:EZ30"/>
    <mergeCell ref="FA30:FK30"/>
    <mergeCell ref="CI33:DV33"/>
    <mergeCell ref="DW32:EL32"/>
    <mergeCell ref="EM33:FK33"/>
    <mergeCell ref="G34:AR34"/>
    <mergeCell ref="AS34:BH34"/>
    <mergeCell ref="BI34:CH34"/>
    <mergeCell ref="CI34:DV34"/>
    <mergeCell ref="DW34:EL34"/>
    <mergeCell ref="EM34:FK34"/>
    <mergeCell ref="AS33:BH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:12" ht="12.75">
      <c r="A1">
        <v>3</v>
      </c>
      <c r="B1">
        <v>24.47</v>
      </c>
      <c r="I1">
        <v>3</v>
      </c>
      <c r="J1">
        <v>24.47</v>
      </c>
      <c r="K1">
        <v>4</v>
      </c>
      <c r="L1">
        <v>25.76</v>
      </c>
    </row>
    <row r="2" spans="1:12" ht="12.75">
      <c r="A2">
        <v>5</v>
      </c>
      <c r="B2">
        <v>39.44</v>
      </c>
      <c r="I2">
        <v>3</v>
      </c>
      <c r="J2">
        <v>25.44</v>
      </c>
      <c r="K2">
        <v>11</v>
      </c>
      <c r="L2">
        <v>87.14</v>
      </c>
    </row>
    <row r="4" spans="11:12" ht="12.75">
      <c r="K4">
        <v>1</v>
      </c>
      <c r="L4">
        <v>2.75</v>
      </c>
    </row>
    <row r="6" spans="9:12" ht="12.75">
      <c r="I6">
        <v>1</v>
      </c>
      <c r="J6">
        <v>175.89</v>
      </c>
      <c r="K6">
        <v>1</v>
      </c>
      <c r="L6">
        <v>1690</v>
      </c>
    </row>
    <row r="16" spans="1:12" ht="12.75">
      <c r="A16">
        <v>85</v>
      </c>
      <c r="B16">
        <v>595</v>
      </c>
      <c r="I16">
        <v>72</v>
      </c>
      <c r="J16">
        <v>504</v>
      </c>
      <c r="K16">
        <v>21</v>
      </c>
      <c r="L16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:10" ht="12.75">
      <c r="A1">
        <v>28</v>
      </c>
      <c r="B1">
        <v>140</v>
      </c>
      <c r="I1">
        <v>13</v>
      </c>
      <c r="J1">
        <v>65</v>
      </c>
    </row>
    <row r="2" spans="1:12" ht="12.75">
      <c r="A2">
        <v>45</v>
      </c>
      <c r="B2">
        <v>304.4</v>
      </c>
      <c r="I2">
        <v>34</v>
      </c>
      <c r="J2">
        <v>249.37</v>
      </c>
      <c r="K2">
        <v>50</v>
      </c>
      <c r="L2">
        <v>240.5</v>
      </c>
    </row>
    <row r="5" spans="1:10" ht="12.75">
      <c r="A5">
        <v>2</v>
      </c>
      <c r="B5">
        <v>20.92</v>
      </c>
      <c r="I5">
        <v>2</v>
      </c>
      <c r="J5">
        <v>20.92</v>
      </c>
    </row>
    <row r="16" spans="1:12" ht="12.75">
      <c r="A16">
        <v>33</v>
      </c>
      <c r="B16">
        <v>165</v>
      </c>
      <c r="I16">
        <v>35</v>
      </c>
      <c r="J16">
        <v>175</v>
      </c>
      <c r="K16">
        <v>60</v>
      </c>
      <c r="L16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:12" ht="12.75">
      <c r="A1">
        <v>3</v>
      </c>
      <c r="B1">
        <v>15</v>
      </c>
      <c r="I1">
        <v>3</v>
      </c>
      <c r="J1">
        <v>15</v>
      </c>
      <c r="K1">
        <v>2</v>
      </c>
      <c r="L1">
        <v>12</v>
      </c>
    </row>
    <row r="2" spans="1:12" ht="12.75">
      <c r="A2">
        <v>3</v>
      </c>
      <c r="B2">
        <v>33.7</v>
      </c>
      <c r="I2">
        <v>3</v>
      </c>
      <c r="J2">
        <v>18.9</v>
      </c>
      <c r="K2">
        <v>2</v>
      </c>
      <c r="L2">
        <v>26.56</v>
      </c>
    </row>
    <row r="5" spans="1:10" ht="12.75">
      <c r="A5">
        <v>1</v>
      </c>
      <c r="B5">
        <v>16.05</v>
      </c>
      <c r="I5">
        <v>1</v>
      </c>
      <c r="J5">
        <v>16.05</v>
      </c>
    </row>
    <row r="16" spans="1:12" ht="12.75">
      <c r="A16">
        <v>18</v>
      </c>
      <c r="B16">
        <v>126</v>
      </c>
      <c r="I16">
        <v>10</v>
      </c>
      <c r="J16">
        <v>70</v>
      </c>
      <c r="K16">
        <v>36</v>
      </c>
      <c r="L16">
        <v>252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:6" ht="12.75">
      <c r="A1">
        <v>29</v>
      </c>
      <c r="B1">
        <v>155.9</v>
      </c>
      <c r="C1">
        <v>29</v>
      </c>
      <c r="D1">
        <v>155.9</v>
      </c>
      <c r="F1">
        <v>29</v>
      </c>
    </row>
    <row r="2" spans="1:6" ht="12.75">
      <c r="A2">
        <v>8</v>
      </c>
      <c r="B2">
        <v>44</v>
      </c>
      <c r="C2">
        <v>8</v>
      </c>
      <c r="D2">
        <v>44</v>
      </c>
      <c r="F2">
        <v>8</v>
      </c>
    </row>
    <row r="3" spans="1:2" ht="12.75">
      <c r="A3">
        <v>1</v>
      </c>
      <c r="B3">
        <v>5.3</v>
      </c>
    </row>
    <row r="5" spans="1:10" ht="12.75">
      <c r="A5">
        <v>1</v>
      </c>
      <c r="B5">
        <v>20.68</v>
      </c>
      <c r="I5">
        <v>2</v>
      </c>
      <c r="J5">
        <v>109.6</v>
      </c>
    </row>
    <row r="6" spans="1:12" ht="12.75">
      <c r="A6">
        <v>18</v>
      </c>
      <c r="B6">
        <f>6811.38+D6</f>
        <v>8154.49</v>
      </c>
      <c r="C6">
        <v>7</v>
      </c>
      <c r="D6">
        <v>1343.11</v>
      </c>
      <c r="F6">
        <v>7</v>
      </c>
      <c r="I6">
        <v>6</v>
      </c>
      <c r="J6">
        <v>3947.37</v>
      </c>
      <c r="K6">
        <v>1</v>
      </c>
      <c r="L6">
        <v>106.8</v>
      </c>
    </row>
    <row r="7" spans="1:6" ht="12.75">
      <c r="A7">
        <v>1</v>
      </c>
      <c r="B7">
        <f>D7</f>
        <v>414.48</v>
      </c>
      <c r="C7">
        <v>1</v>
      </c>
      <c r="D7">
        <v>414.48</v>
      </c>
      <c r="F7">
        <v>1</v>
      </c>
    </row>
    <row r="8" spans="1:6" ht="12.75">
      <c r="A8">
        <v>1</v>
      </c>
      <c r="B8">
        <f>D8</f>
        <v>582.92</v>
      </c>
      <c r="C8">
        <v>1</v>
      </c>
      <c r="D8">
        <v>582.92</v>
      </c>
      <c r="F8">
        <v>1</v>
      </c>
    </row>
    <row r="11" spans="1:2" ht="12.75">
      <c r="A11">
        <v>2</v>
      </c>
      <c r="B11">
        <v>489.91999999999996</v>
      </c>
    </row>
    <row r="14" spans="1:10" ht="12.75">
      <c r="A14">
        <v>2</v>
      </c>
      <c r="B14">
        <v>6.58</v>
      </c>
      <c r="I14">
        <v>1</v>
      </c>
      <c r="J14">
        <v>88.33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22" sqref="L22"/>
    </sheetView>
  </sheetViews>
  <sheetFormatPr defaultColWidth="9.00390625" defaultRowHeight="12.75"/>
  <sheetData>
    <row r="1" spans="1:12" ht="12.75">
      <c r="A1">
        <v>3</v>
      </c>
      <c r="B1">
        <v>15</v>
      </c>
      <c r="I1">
        <v>3</v>
      </c>
      <c r="J1">
        <v>15</v>
      </c>
      <c r="K1">
        <v>2</v>
      </c>
      <c r="L1">
        <v>10</v>
      </c>
    </row>
    <row r="2" spans="1:12" ht="12.75">
      <c r="A2">
        <v>1</v>
      </c>
      <c r="B2">
        <v>5</v>
      </c>
      <c r="I2">
        <v>1</v>
      </c>
      <c r="J2">
        <v>5</v>
      </c>
      <c r="K2">
        <v>0</v>
      </c>
      <c r="L2">
        <v>0</v>
      </c>
    </row>
    <row r="3" spans="1:12" ht="12.75">
      <c r="A3">
        <v>0</v>
      </c>
      <c r="B3">
        <v>0</v>
      </c>
      <c r="I3">
        <v>0</v>
      </c>
      <c r="J3">
        <v>0</v>
      </c>
      <c r="K3">
        <v>0</v>
      </c>
      <c r="L3">
        <v>0</v>
      </c>
    </row>
    <row r="4" spans="1:12" ht="12.75">
      <c r="A4">
        <v>0</v>
      </c>
      <c r="B4">
        <v>0</v>
      </c>
      <c r="I4">
        <v>0</v>
      </c>
      <c r="J4">
        <v>0</v>
      </c>
      <c r="K4">
        <v>0</v>
      </c>
      <c r="L4">
        <v>0</v>
      </c>
    </row>
    <row r="5" spans="1:12" ht="12.75">
      <c r="A5">
        <v>0</v>
      </c>
      <c r="B5">
        <v>0</v>
      </c>
      <c r="I5">
        <v>0</v>
      </c>
      <c r="J5">
        <v>0</v>
      </c>
      <c r="K5">
        <v>0</v>
      </c>
      <c r="L5">
        <v>0</v>
      </c>
    </row>
    <row r="6" spans="1:12" ht="12.75">
      <c r="A6">
        <v>0</v>
      </c>
      <c r="B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v>0</v>
      </c>
      <c r="B7">
        <v>0</v>
      </c>
      <c r="I7">
        <v>0</v>
      </c>
      <c r="J7">
        <v>0</v>
      </c>
      <c r="K7">
        <v>0</v>
      </c>
      <c r="L7">
        <v>0</v>
      </c>
    </row>
    <row r="8" spans="1:12" ht="12.75">
      <c r="A8">
        <v>0</v>
      </c>
      <c r="B8">
        <v>0</v>
      </c>
      <c r="I8">
        <v>0</v>
      </c>
      <c r="J8">
        <v>0</v>
      </c>
      <c r="K8">
        <v>0</v>
      </c>
      <c r="L8">
        <v>0</v>
      </c>
    </row>
    <row r="10" spans="1:12" ht="12.75">
      <c r="A10">
        <v>0</v>
      </c>
      <c r="B10">
        <v>0</v>
      </c>
      <c r="I10">
        <v>0</v>
      </c>
      <c r="J10">
        <v>0</v>
      </c>
      <c r="K10">
        <v>0</v>
      </c>
      <c r="L10">
        <v>0</v>
      </c>
    </row>
    <row r="11" spans="1:12" ht="12.75">
      <c r="A11">
        <v>0</v>
      </c>
      <c r="B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>
        <v>0</v>
      </c>
      <c r="B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>
        <v>0</v>
      </c>
      <c r="B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>
        <v>0</v>
      </c>
      <c r="B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>
        <v>0</v>
      </c>
      <c r="B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>
        <v>10</v>
      </c>
      <c r="B16">
        <v>70</v>
      </c>
      <c r="I16">
        <v>10</v>
      </c>
      <c r="J16">
        <v>70</v>
      </c>
      <c r="K16">
        <v>15</v>
      </c>
      <c r="L16">
        <v>105</v>
      </c>
    </row>
    <row r="17" spans="1:12" ht="12.75">
      <c r="A17">
        <v>0</v>
      </c>
      <c r="B17">
        <v>0</v>
      </c>
      <c r="I17">
        <v>0</v>
      </c>
      <c r="J17">
        <v>0</v>
      </c>
      <c r="K17">
        <v>0</v>
      </c>
      <c r="L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2" spans="1:10" ht="12.75">
      <c r="A2">
        <v>1</v>
      </c>
      <c r="B2">
        <v>5</v>
      </c>
      <c r="I2">
        <v>1</v>
      </c>
      <c r="J2">
        <v>5</v>
      </c>
    </row>
    <row r="16" spans="1:12" ht="12.75">
      <c r="A16">
        <v>28</v>
      </c>
      <c r="B16">
        <v>140</v>
      </c>
      <c r="I16">
        <v>8</v>
      </c>
      <c r="J16">
        <v>40</v>
      </c>
      <c r="K16">
        <v>40</v>
      </c>
      <c r="L16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DW30" sqref="DW30:ED30"/>
    </sheetView>
  </sheetViews>
  <sheetFormatPr defaultColWidth="9.00390625" defaultRowHeight="12.75"/>
  <sheetData>
    <row r="1" spans="11:12" ht="12.75">
      <c r="K1">
        <v>1</v>
      </c>
      <c r="L1">
        <v>5</v>
      </c>
    </row>
    <row r="2" spans="9:12" ht="12.75">
      <c r="I2">
        <v>1</v>
      </c>
      <c r="J2">
        <v>2.76</v>
      </c>
      <c r="K2">
        <v>1</v>
      </c>
      <c r="L2">
        <v>7.26</v>
      </c>
    </row>
    <row r="4" spans="11:12" ht="12.75">
      <c r="K4">
        <v>1</v>
      </c>
      <c r="L4">
        <v>7</v>
      </c>
    </row>
    <row r="5" spans="9:12" ht="12.75">
      <c r="I5">
        <v>1</v>
      </c>
      <c r="J5">
        <v>119.4</v>
      </c>
      <c r="K5">
        <v>1</v>
      </c>
      <c r="L5">
        <v>35.6</v>
      </c>
    </row>
    <row r="16" spans="1:12" ht="12.75">
      <c r="A16">
        <v>11</v>
      </c>
      <c r="B16">
        <v>77</v>
      </c>
      <c r="I16">
        <v>11</v>
      </c>
      <c r="J16">
        <v>77</v>
      </c>
      <c r="K16">
        <v>21</v>
      </c>
      <c r="L16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1:12" ht="12.75">
      <c r="K1">
        <v>7</v>
      </c>
      <c r="L1">
        <v>29.5</v>
      </c>
    </row>
    <row r="2" spans="1:10" ht="12.75">
      <c r="A2">
        <v>4</v>
      </c>
      <c r="B2">
        <v>19</v>
      </c>
      <c r="I2">
        <v>4</v>
      </c>
      <c r="J2">
        <v>19</v>
      </c>
    </row>
    <row r="16" spans="1:12" ht="12.75">
      <c r="A16">
        <v>15</v>
      </c>
      <c r="B16">
        <v>67</v>
      </c>
      <c r="I16">
        <v>15</v>
      </c>
      <c r="J16">
        <v>67</v>
      </c>
      <c r="K16">
        <v>6</v>
      </c>
      <c r="L16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:12" ht="12.75">
      <c r="A1">
        <v>7</v>
      </c>
      <c r="B1">
        <v>35</v>
      </c>
      <c r="I1">
        <v>7</v>
      </c>
      <c r="J1">
        <v>35</v>
      </c>
      <c r="K1">
        <v>1</v>
      </c>
      <c r="L1">
        <v>5</v>
      </c>
    </row>
    <row r="2" spans="1:12" ht="12.75">
      <c r="A2">
        <v>1</v>
      </c>
      <c r="B2">
        <v>26.87</v>
      </c>
      <c r="I2">
        <v>1</v>
      </c>
      <c r="J2">
        <v>26.87</v>
      </c>
      <c r="K2">
        <v>2</v>
      </c>
      <c r="L2">
        <v>10</v>
      </c>
    </row>
    <row r="16" spans="1:12" ht="12.75">
      <c r="A16">
        <v>45</v>
      </c>
      <c r="B16">
        <v>225</v>
      </c>
      <c r="I16">
        <v>34</v>
      </c>
      <c r="J16">
        <v>170</v>
      </c>
      <c r="K16">
        <v>24</v>
      </c>
      <c r="L16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9:12" ht="12.75">
      <c r="I1">
        <v>1</v>
      </c>
      <c r="J1">
        <v>5</v>
      </c>
      <c r="K1">
        <v>1</v>
      </c>
      <c r="L1">
        <v>5</v>
      </c>
    </row>
    <row r="2" spans="1:12" ht="12.75">
      <c r="A2">
        <v>1</v>
      </c>
      <c r="B2">
        <v>5</v>
      </c>
      <c r="I2">
        <v>6</v>
      </c>
      <c r="J2">
        <v>56.5</v>
      </c>
      <c r="K2">
        <v>2</v>
      </c>
      <c r="L2">
        <v>15.7</v>
      </c>
    </row>
    <row r="4" spans="11:12" ht="12.75">
      <c r="K4">
        <v>1</v>
      </c>
      <c r="L4">
        <v>5.91</v>
      </c>
    </row>
    <row r="5" spans="9:12" ht="12.75">
      <c r="I5">
        <v>1</v>
      </c>
      <c r="J5">
        <v>15</v>
      </c>
      <c r="K5">
        <v>1</v>
      </c>
      <c r="L5">
        <v>6.04</v>
      </c>
    </row>
    <row r="6" spans="11:12" ht="12.75">
      <c r="K6">
        <v>1</v>
      </c>
      <c r="L6">
        <v>18.6</v>
      </c>
    </row>
    <row r="16" spans="1:12" ht="12.75">
      <c r="A16">
        <v>44</v>
      </c>
      <c r="B16">
        <v>259.5</v>
      </c>
      <c r="I16">
        <v>25</v>
      </c>
      <c r="J16">
        <v>157.99</v>
      </c>
      <c r="K16">
        <v>16</v>
      </c>
      <c r="L16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1:12" ht="12.75">
      <c r="K1">
        <v>2</v>
      </c>
      <c r="L1">
        <v>10</v>
      </c>
    </row>
    <row r="16" spans="1:12" ht="12.75">
      <c r="A16">
        <v>5</v>
      </c>
      <c r="B16">
        <v>31</v>
      </c>
      <c r="I16">
        <v>7</v>
      </c>
      <c r="J16">
        <v>45</v>
      </c>
      <c r="K16">
        <v>5</v>
      </c>
      <c r="L16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W30" sqref="DW30:ED30"/>
    </sheetView>
  </sheetViews>
  <sheetFormatPr defaultColWidth="9.00390625" defaultRowHeight="12.75"/>
  <sheetData>
    <row r="1" spans="1:10" ht="12.75">
      <c r="A1">
        <v>8</v>
      </c>
      <c r="B1">
        <v>40</v>
      </c>
      <c r="I1">
        <v>5</v>
      </c>
      <c r="J1">
        <v>25</v>
      </c>
    </row>
    <row r="2" spans="9:10" ht="12.75">
      <c r="I2">
        <v>2</v>
      </c>
      <c r="J2">
        <v>12</v>
      </c>
    </row>
    <row r="16" spans="1:12" ht="12.75">
      <c r="A16">
        <v>29</v>
      </c>
      <c r="B16">
        <v>203</v>
      </c>
      <c r="I16">
        <v>12</v>
      </c>
      <c r="J16">
        <v>84</v>
      </c>
      <c r="K16">
        <v>18</v>
      </c>
      <c r="L16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Кудряшов Ирина Алексеевна</cp:lastModifiedBy>
  <cp:lastPrinted>2023-08-25T05:37:11Z</cp:lastPrinted>
  <dcterms:created xsi:type="dcterms:W3CDTF">2011-01-11T10:25:48Z</dcterms:created>
  <dcterms:modified xsi:type="dcterms:W3CDTF">2023-09-08T17:09:11Z</dcterms:modified>
  <cp:category/>
  <cp:version/>
  <cp:contentType/>
  <cp:contentStatus/>
</cp:coreProperties>
</file>