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 2024 факт на сайт" sheetId="1" r:id="rId1"/>
  </sheets>
  <externalReferences>
    <externalReference r:id="rId2"/>
    <externalReference r:id="rId3"/>
    <externalReference r:id="rId4"/>
    <externalReference r:id="rId5"/>
  </externalReferences>
  <definedNames>
    <definedName name="_rm2">[1]Полугодие!$D$9:$D$16,[1]Полугодие!$B$9:$B$16</definedName>
    <definedName name="an_ip_god_p0">[2]Анализ!$N$6</definedName>
    <definedName name="an_ip_god_p1">[2]Анализ!$V$6</definedName>
    <definedName name="an_ip_god_p2">[2]Анализ!$AD$6</definedName>
    <definedName name="an_ip_god_p3">[2]Анализ!$AL$6</definedName>
    <definedName name="an_ip_god_p4">[2]Анализ!$AT$6</definedName>
    <definedName name="an_pssu_4">[1]Анализ!$I$24</definedName>
    <definedName name="an_pssu_6">[1]Анализ!$M$24</definedName>
    <definedName name="anscount" hidden="1">1</definedName>
    <definedName name="chkGetUpdatesValue" localSheetId="0">#REF!</definedName>
    <definedName name="chkGetUpdatesValue">#REF!</definedName>
    <definedName name="chkNoUpdatesValue" localSheetId="0">#REF!</definedName>
    <definedName name="chkNoUpdatesValue">#REF!</definedName>
    <definedName name="code" localSheetId="0">#REF!</definedName>
    <definedName name="code">#REF!</definedName>
    <definedName name="comment1">[2]Анализ!$S$15:$S$70,[2]Анализ!$S$74:$S$85,[2]Анализ!$S$89:$S$100,[2]Анализ!$S$104:$S$107,[2]Анализ!$S$111:$S$114,[2]Анализ!$S$118:$S$122,[2]Анализ!$S$126:$S$138,[2]Анализ!$S$142:$S$155</definedName>
    <definedName name="comment2">[2]Анализ!$AA$15:$AA$70,[2]Анализ!$AA$74:$AA$85,[2]Анализ!$AA$89:$AA$100,[2]Анализ!$AA$104:$AA$107,[2]Анализ!$AA$111:$AA$114,[2]Анализ!$AA$118:$AA$122,[2]Анализ!$AA$126:$AA$138,[2]Анализ!$AA$142:$AA$155</definedName>
    <definedName name="comment3">[2]Анализ!$AI$15:$AI$70,[2]Анализ!$AI$74:$AI$85,[2]Анализ!$AI$89:$AI$100,[2]Анализ!$AI$104:$AI$107,[2]Анализ!$AI$111:$AI$114,[2]Анализ!$AI$118:$AI$122,[2]Анализ!$AI$126:$AI$138,[2]Анализ!$AI$142:$AI$155</definedName>
    <definedName name="comment4">[2]Анализ!$AQ$15:$AQ$70,[2]Анализ!$AQ$74:$AQ$85,[2]Анализ!$AQ$89:$AQ$100,[2]Анализ!$AQ$104:$AQ$107,[2]Анализ!$AQ$111:$AQ$114,[2]Анализ!$AQ$118:$AQ$122,[2]Анализ!$AQ$126:$AQ$138,[2]Анализ!$AQ$142:$AQ$155</definedName>
    <definedName name="comment5">[2]Анализ!$AY$142:$AY$155,[2]Анализ!$AY$126:$AY$138,[2]Анализ!$AY$118:$AY$122,[2]Анализ!$AY$111:$AY$114,[2]Анализ!$AY$104:$AY$107,[2]Анализ!$AY$89:$AY$100,[2]Анализ!$AY$74:$AY$85,[2]Анализ!$AY$15:$AY$70</definedName>
    <definedName name="data">[1]Анализ!$E$172:$M$172,P1_data,P2_data,P3_data,P4_data</definedName>
    <definedName name="data1">[2]Анализ!$E$113:$G$114,[2]Анализ!$E$118:$K$119,[2]Анализ!$E$130:$G$130,[2]Анализ!$E$132:$G$138,[2]Анализ!$E$16:$N$17,[2]Анализ!$E$27:$N$27,[2]Анализ!$E$29:$N$42,[2]Анализ!$E$44:$N$46,[2]Анализ!$E$48:$N$51,[2]Анализ!$E$53:$N$56,[2]Анализ!$E$58:$N$60,[2]Анализ!$E$61:$L$61,[2]Анализ!$E$62:$N$62,[2]Анализ!$E$64:$N$69,[2]Анализ!$E$70:$L$70,[2]Анализ!$E$91:$N$95,[2]Анализ!$E$99:$G$100,[2]Анализ!$E$104:$K$107,[2]Анализ!$G$142:$G$143,[2]Анализ!$G$145:$G$147,[2]Анализ!$G$149:$G$151,[2]Анализ!$G$153:$G$155,[2]Анализ!$H$99,[2]Анализ!$I$113:$J$114,[2]Анализ!$I$132:$J$138,[2]Анализ!$I$142,[2]Анализ!$I$99:$J$100,[2]Анализ!$J$142:$J$143,[2]Анализ!$J$145:$J$147,[2]Анализ!$J$149:$J$151,[2]Анализ!$J$153:$J$155,[2]Анализ!$K$99,[2]Анализ!$L$119,[2]Анализ!$L$130,[2]Анализ!$L$132:$L$138,[2]Анализ!$L$142:$L$143,[2]Анализ!$L$145:$L$147,[2]Анализ!$L$149:$L$151,[2]Анализ!$L$153:$L$155,[2]Анализ!$L$100,[2]Анализ!$N$118:$N$119,[2]Анализ!$E$121:$N$122,[2]Анализ!$E$19:$N$24,[2]Анализ!$N$60:$N$61,[2]Анализ!$N$6,[2]Анализ!$N$69:$N$70,[2]Анализ!$E$75:$N$78,[2]Анализ!$E$80:$N$85,[2]Анализ!$I$130:$J$130,[2]Анализ!$G$96:$J$96,[2]Анализ!$K$97:$N$98</definedName>
    <definedName name="data2">[2]Анализ!$U$16:$V$17,[2]Анализ!$U$19:$V$24,[2]Анализ!$U$27:$V$27,[2]Анализ!$U$29:$V$42,[2]Анализ!$U$44:$V$46,[2]Анализ!$U$48:$V$51,[2]Анализ!$U$53:$V$56,[2]Анализ!$U$58:$V$62,[2]Анализ!$U$64:$V$70,[2]Анализ!$U$75:$V$78,[2]Анализ!$U$80:$V$85,[2]Анализ!$U$91:$V$95,[2]Анализ!$U$97:$V$98,[2]Анализ!$U$100,[2]Анализ!$U$119:$V$119,[2]Анализ!$V$118,[2]Анализ!$U$121:$V$122,[2]Анализ!$U$130:$V$130</definedName>
    <definedName name="data2_2">[2]Анализ!$U$132:$V$138,[2]Анализ!$U$142:$U$143,[2]Анализ!$U$145:$U$147,[2]Анализ!$U$149:$U$151,[2]Анализ!$U$153:$U$155</definedName>
    <definedName name="data3">[2]Анализ!$AC$16:$AD$17,[2]Анализ!$AC$19:$AD$24,[2]Анализ!$AC$27:$AD$27,[2]Анализ!$AC$29:$AD$33,[2]Анализ!$AC$34:$AD$42,[2]Анализ!$AC$44:$AD$46,[2]Анализ!$AC$48:$AD$51,[2]Анализ!$AC$53:$AD$56,[2]Анализ!$AC$58:$AD$62,[2]Анализ!$AC$64:$AD$70,[2]Анализ!$AC$75:$AD$78,[2]Анализ!$AC$80:$AD$85,[2]Анализ!$AC$91:$AD$95,[2]Анализ!$AC$97:$AD$98,[2]Анализ!$AC$100,[2]Анализ!$AD$118,[2]Анализ!$AC$119:$AD$119,[2]Анализ!$AC$121:$AD$122</definedName>
    <definedName name="data3_2">[2]Анализ!$AC$130:$AD$130,[2]Анализ!$AC$132:$AD$138,[2]Анализ!$AC$142:$AC$143,[2]Анализ!$AC$145:$AC$147,[2]Анализ!$AC$149:$AC$151,[2]Анализ!$AC$153:$AC$155</definedName>
    <definedName name="data4">[2]Анализ!$AK$16:$AL$17,[2]Анализ!$AK$19:$AL$24,[2]Анализ!$AK$27:$AL$27,[2]Анализ!$AK$29:$AL$42,[2]Анализ!$AK$44:$AL$46,[2]Анализ!$AK$48:$AL$51,[2]Анализ!$AK$53:$AL$56,[2]Анализ!$AK$58:$AL$62,[2]Анализ!$AK$64:$AL$70,[2]Анализ!$AK$75:$AL$78,[2]Анализ!$AK$80:$AL$85,[2]Анализ!$AK$91:$AL$95,[2]Анализ!$AK$97:$AL$98,[2]Анализ!$AK$100,[2]Анализ!$AK$119:$AL$119,[2]Анализ!$AL$118,[2]Анализ!$AK$121:$AL$122</definedName>
    <definedName name="data4_2">[2]Анализ!$AK$130:$AL$130,[2]Анализ!$AK$132:$AL$138,[2]Анализ!$AK$142:$AK$143,[2]Анализ!$AK$145:$AK$147,[2]Анализ!$AK$149:$AK$151,[2]Анализ!$AK$153:$AK$155</definedName>
    <definedName name="data5">[2]Анализ!$AS$121:$AT$122,[2]Анализ!$AS$119:$AT$119,[2]Анализ!$AT$118,[2]Анализ!$AS$100,[2]Анализ!$AS$97:$AT$98,[2]Анализ!$AS$91:$AT$95,[2]Анализ!$AS$80:$AT$85,[2]Анализ!$AS$75:$AT$78,[2]Анализ!$AS$64:$AT$70,[2]Анализ!$AS$58:$AT$62,[2]Анализ!$AS$53:$AT$56,[2]Анализ!$AS$48:$AT$51,[2]Анализ!$AS$44:$AT$46,[2]Анализ!$AS$29:$AT$42,[2]Анализ!$AS$27:$AT$27,[2]Анализ!$AS$19:$AT$24,[2]Анализ!$AS$16:$AT$17</definedName>
    <definedName name="data5_2">[2]Анализ!$AS$153:$AS$155,[2]Анализ!$AS$149:$AS$151,[2]Анализ!$AS$145:$AS$147,[2]Анализ!$AS$142:$AS$143,[2]Анализ!$AS$132:$AT$138,[2]Анализ!$AS$130:$AT$130</definedName>
    <definedName name="dop_opt_price_m1_2">'[2]Доп. расчеты'!$H$14</definedName>
    <definedName name="dopraschet">'[2]Доп. расчеты'!$E$8:$R$11,'[2]Доп. расчеты'!$E$15:$R$16,'[2]Доп. расчеты'!$H$14,'[2]Доп. расчеты'!$F$14,'[2]Доп. расчеты'!$D$21:$R$23,'[2]Доп. расчеты'!$E$26:$R$28,'[2]Доп. расчеты'!$J$31:$J$33,'[2]Доп. расчеты'!$L$31:$L$33,'[2]Доп. расчеты'!$N$31:$N$33,'[2]Доп. расчеты'!$P$31:$P$33,'[2]Доп. расчеты'!$R$31:$R$33</definedName>
    <definedName name="FINDER">[2]TCH!$G$1</definedName>
    <definedName name="FINDER_ID">[2]TCH!$I$1</definedName>
    <definedName name="FINDER_NUMBER">[2]TCH!$H$1</definedName>
    <definedName name="FirstLine" localSheetId="0">#REF!</definedName>
    <definedName name="FirstLine">#REF!</definedName>
    <definedName name="god">[2]Анализ!$D$5</definedName>
    <definedName name="god_copy" localSheetId="0">[3]Заголовок!#REF!</definedName>
    <definedName name="god_copy">[3]Заголовок!#REF!</definedName>
    <definedName name="god_vol">'[1]квартальные объемы'!$B$5</definedName>
    <definedName name="GRO_NOMER">[2]Анализ!$C$2</definedName>
    <definedName name="Instr_1" localSheetId="0">#REF!</definedName>
    <definedName name="Instr_1">#REF!</definedName>
    <definedName name="Instr_2" localSheetId="0">#REF!</definedName>
    <definedName name="Instr_2">#REF!</definedName>
    <definedName name="Instr_3" localSheetId="0">#REF!</definedName>
    <definedName name="Instr_3">#REF!</definedName>
    <definedName name="Instr_4" localSheetId="0">#REF!</definedName>
    <definedName name="Instr_4">#REF!</definedName>
    <definedName name="Instr_5" localSheetId="0">#REF!</definedName>
    <definedName name="Instr_5">#REF!</definedName>
    <definedName name="Instr_6" localSheetId="0">#REF!</definedName>
    <definedName name="Instr_6">#REF!</definedName>
    <definedName name="Instr_7" localSheetId="0">#REF!</definedName>
    <definedName name="Instr_7">#REF!</definedName>
    <definedName name="Instr_8" localSheetId="0">#REF!</definedName>
    <definedName name="Instr_8">#REF!</definedName>
    <definedName name="Name">[2]Анализ!$D$2</definedName>
    <definedName name="obiemy">[2]Объемы!$E$10:$F$27,[2]Объемы!$H$10:$I$27,[2]Объемы!$N$10:$O$27,[2]Объемы!$Q$10:$R$27,[2]Объемы!$W$10:$X$27,[2]Объемы!$Z$10:$AA$27,[2]Объемы!$E$42:$G$59,[2]Объемы!$I$42:$I$59,[2]Объемы!$J$42:$J$59,[2]Объемы!$L$42:$M$59,[2]Объемы!$O$42:$P$59</definedName>
    <definedName name="obiemy_1">[2]Объемы!$AF$10:$AG$27,[2]Объемы!$AI$10:$AJ$27,[2]Объемы!$AO$10:$AP$27,[2]Объемы!$AR$10:$AS$27</definedName>
    <definedName name="opf_plan">'[2]ОПФ План'!$D$23:$D$25,'[2]ОПФ План'!$E$11:$H$21,'[2]ОПФ План'!$E$23:$H$26,'[2]ОПФ План'!$J$11:$AO$11,'[2]ОПФ План'!$J$13:$AO$13,'[2]ОПФ План'!$J$17:$AO$17,'[2]ОПФ План'!$J$21:$AO$21,'[2]ОПФ План'!$J$26:$AO$26,'[2]ОПФ План'!$E$35:$H$45,'[2]ОПФ План'!$D$47:$H$49,'[2]ОПФ План'!$E$49:$H$50,'[2]ОПФ План'!$E$59:$H$69,'[2]ОПФ План'!$D$71:$H$73,'[2]ОПФ План'!$E$74:$H$74</definedName>
    <definedName name="opf_plan_1">'[2]ОПФ План'!$I$11:$I$21,'[2]ОПФ План'!$I$23:$I$26,'[2]ОПФ План'!$I$35:$I$45,'[2]ОПФ План'!$I$47:$I$50,'[2]ОПФ План'!$I$59:$I$69,'[2]ОПФ План'!$I$71:$I$74,'[2]ОПФ План'!$E$83:$I$93,'[2]ОПФ План'!$D$95:$I$97,'[2]ОПФ План'!$E$98:$I$98,'[2]ОПФ План'!$E$107:$I$117,'[2]ОПФ План'!$D$119:$I$121,'[2]ОПФ План'!$E$122:$I$122</definedName>
    <definedName name="org">[4]Заголовок!$C$11</definedName>
    <definedName name="org_copy" localSheetId="0">[3]Заголовок!#REF!</definedName>
    <definedName name="org_copy">[3]Заголовок!#REF!</definedName>
    <definedName name="OTH">[1]Прочие!$D$7:$E$10,[1]Прочие!$E$11,[1]Прочие!$D$16:$F$19,[1]Прочие!$E$20:$F$20,[1]Прочие!$D$25:$E$28,[1]Прочие!$E$29,[1]Прочие!$D$37:$E$40,[1]Прочие!$E$41,[1]Прочие!$D$46:$F$49,[1]Прочие!$E$50:$F$50,[1]Прочие!$D$55:$E$58,[1]Прочие!$E$59,[1]Прочие!$D$67:$E$70,[1]Прочие!$E$71,[1]Прочие!$D$76:$F$79,[1]Прочие!$E$80:$F$80,[1]Прочие!$D$85:$E$88,[1]Прочие!$E$89,[1]Прочие!$D$97:$E$100,[1]Прочие!$E$101,[1]Прочие!$D$106:$F$109,[1]Прочие!$E$110:$F$110,[1]Прочие!$D$115:$E$118,[1]Прочие!$E$119</definedName>
    <definedName name="OTH_FST">[1]Прочие!$F$115:$F$119,[1]Прочие!$F$85:$F$89,[1]Прочие!$F$55:$F$59,[1]Прочие!$F$25:$F$29</definedName>
    <definedName name="P1_data">[1]Анализ!$E$58:$M$59,[1]Анализ!$E$169:$M$169,[1]Анализ!$E$110:$M$111,[1]Анализ!$E$112:$L$112,[1]Анализ!$H$125:$M$130,[1]Анализ!$H$132:$M$132,[1]Анализ!$H$131:$J$131</definedName>
    <definedName name="P1_pril" hidden="1">[1]Анализ!$R$57:$S$105,[1]Анализ!$R$109:$S$119,[1]Анализ!$R$123:$S$132,[1]Анализ!$R$136:$S$139,[1]Анализ!$R$143:$S$144,[1]Анализ!$R$149:$S$169</definedName>
    <definedName name="P2_data">[1]Анализ!$M$8:$M$14,[1]Анализ!$M$17:$M$18,[1]Анализ!$M$22:$M$24,[1]Анализ!$E$159:$M$167,[1]Анализ!$E$150:$M$157</definedName>
    <definedName name="P3_data">[1]Анализ!$E$144:$M$144,[1]Анализ!$E$136:$J$139,[1]Анализ!$E$125:$G$132,[1]Анализ!$E$114:$M$118,[1]Анализ!$E$119:$L$119,[1]Анализ!$E$100:$M$104,[1]Анализ!$E$105:$L$105,[1]Анализ!$E$97:$M$98</definedName>
    <definedName name="P4_data">[1]Анализ!$E$90:$M$93,[1]Анализ!$E$94:$L$94,[1]Анализ!$E$95:$M$95,[1]Анализ!$E$81:$M$88,[1]Анализ!$E$76:$M$79,[1]Анализ!$E$72:$M$74,[1]Анализ!$E$67:$M$70,[1]Анализ!$E$61:$M$64,[1]Анализ!$E$42:$F$52,[1]Анализ!$H$42:$H$52,[1]Анализ!$K$42:$K$52,[1]Анализ!$M$42:$M$52</definedName>
    <definedName name="pIns_ListComs_1" localSheetId="0">#REF!</definedName>
    <definedName name="pIns_ListComs_1">#REF!</definedName>
    <definedName name="plan_p_1_4" localSheetId="0">#REF!</definedName>
    <definedName name="plan_p_1_4">#REF!</definedName>
    <definedName name="plan_p_1_5" localSheetId="0">#REF!</definedName>
    <definedName name="plan_p_1_5">#REF!</definedName>
    <definedName name="plan_p_1_6" localSheetId="0">#REF!</definedName>
    <definedName name="plan_p_1_6">#REF!</definedName>
    <definedName name="plan_p_1_7" localSheetId="0">#REF!</definedName>
    <definedName name="plan_p_1_7">#REF!</definedName>
    <definedName name="plan_p_1_8" localSheetId="0">#REF!</definedName>
    <definedName name="plan_p_1_8">#REF!</definedName>
    <definedName name="pril">[1]Анализ!$R$40:$S$52,P1_pril</definedName>
    <definedName name="prochie">'[2]Расшифровка прочих'!$D$74:$F$77,'[2]Расшифровка прочих'!$E$87,'[2]Расшифровка прочих'!$F$87,'[2]Расшифровка прочих'!$D$93:$E$96,'[2]Расшифровка прочих'!$E$107,'[2]Расшифровка прочих'!$D$114:$F$117,'[2]Расшифровка прочих'!$E$118:$F$118,'[2]Расшифровка прочих'!$D$124:$E$127,'[2]Расшифровка прочих'!$E$128,'[2]Расшифровка прочих'!$D$135:$F$138,'[2]Расшифровка прочих'!$E$139:$F$139,'[2]Расшифровка прочих'!$D$145:$E$148,'[2]Расшифровка прочих'!$E$149,'[2]Расшифровка прочих'!$D$156:$F$159,'[2]Расшифровка прочих'!$E$160,'[2]Расшифровка прочих'!$F$160,'[2]Расшифровка прочих'!$D$166:$E$169,'[2]Расшифровка прочих'!$E$170,'[2]Расшифровка прочих'!$H$74:$J$77,'[2]Расшифровка прочих'!$I$87,'[2]Расшифровка прочих'!$J$87,'[2]Расшифровка прочих'!$H$93:$J$96,'[2]Расшифровка прочих'!$I$107,'[2]Расшифровка прочих'!$J$107,'[2]Расшифровка прочих'!$H$114:$J$117,'[2]Расшифровка прочих'!$I$118,'[2]Расшифровка прочих'!$J$118,'[2]Расшифровка прочих'!$H$124:$J$127,'[2]Расшифровка прочих'!$I$128,'[2]Расшифровка прочих'!$J$128,'[2]Расшифровка прочих'!$H$135:$J$138,'[2]Расшифровка прочих'!$I$139,'[2]Расшифровка прочих'!$J$138,'[2]Расшифровка прочих'!$J$139,'[2]Расшифровка прочих'!$H$145:$J$148,'[2]Расшифровка прочих'!$I$149,'[2]Расшифровка прочих'!$J$149,'[2]Расшифровка прочих'!$H$156:$J$159,'[2]Расшифровка прочих'!$I$160,'[2]Расшифровка прочих'!$J$159,'[2]Расшифровка прочих'!$J$160,'[2]Расшифровка прочих'!$H$166:$J$169,'[2]Расшифровка прочих'!$I$170,'[2]Расшифровка прочих'!$J$170,'[2]Расшифровка прочих'!$L$74:$N$77,'[2]Расшифровка прочих'!$M$87,'[2]Расшифровка прочих'!$N$87,'[2]Расшифровка прочих'!$L$114:$N$117,'[2]Расшифровка прочих'!$M$118,'[2]Расшифровка прочих'!$N$118,'[2]Расшифровка прочих'!$L$135:$N$138,'[2]Расшифровка прочих'!$M$139,'[2]Расшифровка прочих'!$N$139,'[2]Расшифровка прочих'!$L$156:$N$159,'[2]Расшифровка прочих'!$M$160,'[2]Расшифровка прочих'!$N$160</definedName>
    <definedName name="protect" localSheetId="0">P4_protect,P5_protect,P6_protect</definedName>
    <definedName name="protect">P4_protect,P5_protect,P6_protect</definedName>
    <definedName name="region_name">[2]Заголовок!$B$8</definedName>
    <definedName name="REGS">[1]t_sheet!$M$11:$M$95</definedName>
    <definedName name="rgk_koef_gr8_god_p0">[2]КЦ_2!$M$29</definedName>
    <definedName name="RGK_NOMER">[2]TCH!$L$1</definedName>
    <definedName name="rgk_sr_pay_god_p0">[2]КЦ_2!$O$21</definedName>
    <definedName name="SAPBEXrevision" hidden="1">1</definedName>
    <definedName name="SAPBEXsysID" hidden="1">"BW2"</definedName>
    <definedName name="SAPBEXwbID" hidden="1">"479GSPMTNK9HM4ZSIVE5K2SH6"</definedName>
    <definedName name="tar_tranz_h_god">[2]Тарифы!$H$59</definedName>
    <definedName name="tarify">[2]Тарифы!$E$9:$I$26,[2]Тарифы!$E$30:$F$46,[2]Тарифы!$E$48,[2]Тарифы!$H$49,[2]Тарифы!$I$49,[2]Тарифы!$J$49,[2]Тарифы!$H$59,[2]Тарифы!$N$59,[2]Тарифы!$T$59,[2]Тарифы!$Z$59,[2]Тарифы!$AF$59</definedName>
    <definedName name="Tbl10CheckFormat_1_z2" localSheetId="0">#REF!</definedName>
    <definedName name="Tbl10CheckFormat_1_z2">#REF!</definedName>
    <definedName name="Tbl3CheckFormat_2_z0" localSheetId="0">'[3]Инфо по ОПФ'!#REF!</definedName>
    <definedName name="Tbl3CheckFormat_2_z0">'[3]Инфо по ОПФ'!#REF!</definedName>
    <definedName name="Tbl4CheckFormat_1_z2" localSheetId="0">#REF!</definedName>
    <definedName name="Tbl4CheckFormat_1_z2">#REF!</definedName>
    <definedName name="Tbl4CheckFormat_2_z0" localSheetId="0">#REF!</definedName>
    <definedName name="Tbl4CheckFormat_2_z0">#REF!</definedName>
    <definedName name="Tbl5CheckFormat_1_z2" localSheetId="0">#REF!</definedName>
    <definedName name="Tbl5CheckFormat_1_z2">#REF!</definedName>
    <definedName name="Tbl6CheckFormat_1_z2" localSheetId="0">#REF!</definedName>
    <definedName name="Tbl6CheckFormat_1_z2">#REF!</definedName>
    <definedName name="Tbl7CheckFormat_1_z2" localSheetId="0">#REF!</definedName>
    <definedName name="Tbl7CheckFormat_1_z2">#REF!</definedName>
    <definedName name="Tbl8CheckFormat_1_z2" localSheetId="0">#REF!</definedName>
    <definedName name="Tbl8CheckFormat_1_z2">#REF!</definedName>
    <definedName name="TblCheckFormat_1_z2" localSheetId="0">#REF!</definedName>
    <definedName name="TblCheckFormat_1_z2">#REF!</definedName>
    <definedName name="TblCheckFormat_2_z2" localSheetId="0">#REF!</definedName>
    <definedName name="TblCheckFormat_2_z2">#REF!</definedName>
    <definedName name="TblCheckFormat_3_1_z2" localSheetId="0">#REF!</definedName>
    <definedName name="TblCheckFormat_3_1_z2">#REF!</definedName>
    <definedName name="TblCheckFormat_3_2_z2" localSheetId="0">#REF!</definedName>
    <definedName name="TblCheckFormat_3_2_z2">#REF!</definedName>
    <definedName name="TblCheckFormat_3_3_z2" localSheetId="0">#REF!</definedName>
    <definedName name="TblCheckFormat_3_3_z2">#REF!</definedName>
    <definedName name="TblCheckFormat_3_4_z4" localSheetId="0">#REF!</definedName>
    <definedName name="TblCheckFormat_3_4_z4">#REF!</definedName>
    <definedName name="TblCheckFormat_4_1_z2" localSheetId="0">#REF!</definedName>
    <definedName name="TblCheckFormat_4_1_z2">#REF!</definedName>
    <definedName name="TblCheckFormat_4_2_z0" localSheetId="0">#REF!</definedName>
    <definedName name="TblCheckFormat_4_2_z0">#REF!</definedName>
    <definedName name="TblCheckFormat_5_z2" localSheetId="0">#REF!</definedName>
    <definedName name="TblCheckFormat_5_z2">#REF!</definedName>
    <definedName name="TOTAL" localSheetId="0">P1_TOTAL,P2_TOTAL,P3_TOTAL,P4_TOTAL,P5_TOTAL</definedName>
    <definedName name="TOTAL">P1_TOTAL,P2_TOTAL,P3_TOTAL,P4_TOTAL,P5_TOTAL</definedName>
    <definedName name="UpdStatus" localSheetId="0">#REF!</definedName>
    <definedName name="UpdStatus">#REF!</definedName>
    <definedName name="version">[4]Инструкция!$B$3</definedName>
    <definedName name="VOL">'[1]квартальные объемы'!$F$19:$F$20,'[1]квартальные объемы'!$D$11:$I$18,'[1]квартальные объемы'!$I$19:$I$20,'[1]квартальные объемы'!$C$11:$C$20</definedName>
    <definedName name="YEAR">[1]t_sheet!$B$2:$B$8</definedName>
    <definedName name="zagolovok">[2]Заголовок!$B$8:$D$8,[2]Заголовок!$F$7:$G$7,[2]Заголовок!$F$8:$G$8,[2]Заголовок!$B$10:$G$10,[2]Заголовок!$A$15,[2]Заголовок!$B$15,[2]Заголовок!$C$15,[2]Заголовок!$D$15,[2]Заголовок!$E$15,[2]Заголовок!$F$15,[2]Заголовок!$G$15,[2]Заголовок!$D$17:$G$23</definedName>
    <definedName name="Динамика" localSheetId="0">#REF!</definedName>
    <definedName name="Динамика">#REF!</definedName>
    <definedName name="_xlnm.Print_Area" localSheetId="0">' 2024 факт на сайт'!$A$1:$D$70</definedName>
  </definedNames>
  <calcPr calcId="144525" refMode="R1C1"/>
</workbook>
</file>

<file path=xl/calcChain.xml><?xml version="1.0" encoding="utf-8"?>
<calcChain xmlns="http://schemas.openxmlformats.org/spreadsheetml/2006/main">
  <c r="D65" i="1" l="1"/>
  <c r="D64" i="1"/>
  <c r="D52" i="1"/>
  <c r="D19" i="1"/>
  <c r="D6" i="1"/>
</calcChain>
</file>

<file path=xl/sharedStrings.xml><?xml version="1.0" encoding="utf-8"?>
<sst xmlns="http://schemas.openxmlformats.org/spreadsheetml/2006/main" count="186" uniqueCount="130">
  <si>
    <t>Информация об основных показателях финансово-хозяйственной деятельности</t>
  </si>
  <si>
    <t xml:space="preserve">                                           (наименование субъекта естественной монополии)</t>
  </si>
  <si>
    <t xml:space="preserve"> в сфере оказания услуг  по транспортировке газа по газораспределительным</t>
  </si>
  <si>
    <r>
      <t xml:space="preserve">сетям на территории </t>
    </r>
    <r>
      <rPr>
        <u/>
        <sz val="12"/>
        <color indexed="8"/>
        <rFont val="Times New Roman"/>
        <family val="1"/>
        <charset val="204"/>
      </rPr>
      <t xml:space="preserve">Тверской области  </t>
    </r>
    <r>
      <rPr>
        <sz val="12"/>
        <color theme="1"/>
        <rFont val="Times New Roman"/>
        <family val="1"/>
        <charset val="204"/>
      </rPr>
      <t xml:space="preserve">              </t>
    </r>
  </si>
  <si>
    <t xml:space="preserve">                                (наименование субъекта Российской Федерации)</t>
  </si>
  <si>
    <t>N</t>
  </si>
  <si>
    <t>Наименование показателя</t>
  </si>
  <si>
    <t>Единицы измерения</t>
  </si>
  <si>
    <t>Факт 2024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</si>
  <si>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</si>
  <si>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</si>
  <si>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</si>
  <si>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</si>
  <si>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тыс. руб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</si>
  <si>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</si>
  <si>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</si>
  <si>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</si>
  <si>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</si>
  <si>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</si>
  <si>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</si>
  <si>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</si>
  <si>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</si>
  <si>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</si>
  <si>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</si>
  <si>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</si>
  <si>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</si>
  <si>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 xml:space="preserve"> 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</si>
  <si>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</si>
  <si>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</si>
  <si>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</si>
  <si>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</si>
  <si>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</si>
  <si>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</si>
  <si>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</si>
  <si>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</si>
  <si>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</si>
  <si>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</si>
  <si>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 находящихся в государственной и муниципальной собственности</t>
  </si>
  <si>
    <t>1.5.1.4</t>
  </si>
  <si>
    <t>аренда прочего имущества, в том числе</t>
  </si>
  <si>
    <t>1.5.1.4.1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</si>
  <si>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</si>
  <si>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</si>
  <si>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</si>
  <si>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</si>
  <si>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</si>
  <si>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</si>
  <si>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</si>
  <si>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</si>
  <si>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</si>
  <si>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</si>
  <si>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</si>
  <si>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</si>
  <si>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</si>
  <si>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</si>
  <si>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</si>
  <si>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</si>
  <si>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</si>
  <si>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</si>
  <si>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</si>
  <si>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</si>
  <si>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</si>
  <si>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</si>
  <si>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</si>
  <si>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</si>
  <si>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</si>
  <si>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</si>
  <si>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</si>
  <si>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</si>
  <si>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</si>
  <si>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</si>
  <si>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</si>
  <si>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</si>
  <si>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</si>
  <si>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</si>
  <si>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</si>
  <si>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</si>
  <si>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</si>
  <si>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</si>
  <si>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</si>
  <si>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</si>
  <si>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</si>
  <si>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</si>
  <si>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</si>
  <si>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</si>
  <si>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</si>
  <si>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</si>
  <si>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</si>
  <si>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</si>
  <si>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</si>
  <si>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</si>
  <si>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</si>
  <si>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2.</t>
  </si>
  <si>
    <t>Прочие доходы</t>
  </si>
  <si>
    <t>3.</t>
  </si>
  <si>
    <t>Прочие расходы, в том числе: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</si>
  <si>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</si>
  <si>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</si>
  <si>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</si>
  <si>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</si>
  <si>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</si>
  <si>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</si>
  <si>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</si>
  <si>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</si>
  <si>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</si>
  <si>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</si>
  <si>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</si>
  <si>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</si>
  <si>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</si>
  <si>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</si>
  <si>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</si>
  <si>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</si>
  <si>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</si>
  <si>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</si>
  <si>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</si>
  <si>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</si>
  <si>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</si>
  <si>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</si>
  <si>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</si>
  <si>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</si>
  <si>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</si>
  <si>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</si>
  <si>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</si>
  <si>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</si>
  <si>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</si>
  <si>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</si>
  <si>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</si>
  <si>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</si>
  <si>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</si>
  <si>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r>
      <t xml:space="preserve"> </t>
    </r>
    <r>
      <rPr>
        <u/>
        <sz val="12"/>
        <color indexed="8"/>
        <rFont val="Times New Roman"/>
        <family val="1"/>
        <charset val="204"/>
      </rPr>
      <t xml:space="preserve">  АО "Газпром газораспределение Тверь"  за 2024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</si>
</sst>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8" fillId="0" borderId="0"/>
    <xf numFmtId="9" fontId="1" fillId="0" borderId="0" applyFont="0" applyFill="0" applyBorder="0" applyAlignment="0" applyProtection="0"/>
    <xf numFmtId="0" fontId="9" fillId="0" borderId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3" applyFont="1" applyAlignment="1">
      <alignment horizontal="center"/>
    </xf>
    <xf numFmtId="0" fontId="2" fillId="0" borderId="0" xfId="3"/>
    <xf numFmtId="0" fontId="3" fillId="0" borderId="0" xfId="3" applyFont="1" applyAlignment="1">
      <alignment horizontal="center" vertical="top"/>
    </xf>
    <xf numFmtId="43" fontId="3" fillId="0" borderId="0" xfId="3" applyNumberFormat="1" applyFont="1" applyAlignment="1">
      <alignment horizontal="center"/>
    </xf>
    <xf numFmtId="0" fontId="3" fillId="2" borderId="0" xfId="3" applyFont="1" applyFill="1"/>
    <xf numFmtId="0" fontId="3" fillId="0" borderId="0" xfId="3" applyFont="1"/>
    <xf numFmtId="0" fontId="3" fillId="2" borderId="1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vertical="center" wrapText="1"/>
    </xf>
    <xf numFmtId="0" fontId="6" fillId="0" borderId="0" xfId="3" applyFont="1"/>
    <xf numFmtId="0" fontId="3" fillId="0" borderId="1" xfId="3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2" fillId="0" borderId="0" xfId="3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0" fontId="6" fillId="2" borderId="0" xfId="3" applyFont="1" applyFill="1"/>
    <xf numFmtId="9" fontId="3" fillId="0" borderId="1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vertical="top"/>
    </xf>
  </cellXfs>
  <cellStyles count="8">
    <cellStyle name="Обычный" xfId="0" builtinId="0"/>
    <cellStyle name="Обычный 2" xfId="3"/>
    <cellStyle name="Обычный 3" xfId="4"/>
    <cellStyle name="Процентный" xfId="2" builtinId="5"/>
    <cellStyle name="Процентный 2" xfId="5"/>
    <cellStyle name="Стиль 1" xfId="6"/>
    <cellStyle name="Финансовый" xfId="1" builtinId="3"/>
    <cellStyle name="Финансовый 2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s_diska_c\&#1056;&#1043;&#1050;%202018\&#1052;&#1056;&#1043;%20&#1056;&#1086;&#1089;&#1090;&#1086;&#1074;\RGK%20REPORT%202016_ver%202_24%2008_&#1056;&#1086;&#1089;&#1090;&#1086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88;&#1091;&#1087;&#1087;&#1072;%20&#1090;&#1072;&#1088;&#1080;&#1092;&#1086;&#1086;&#1073;&#1088;&#1072;&#1079;&#1086;&#1074;&#1072;&#1085;&#1080;&#1103;/2023_&#1087;&#1077;&#1088;&#1077;&#1089;&#1084;&#1086;&#1090;&#1088;/&#1058;&#1058;&#1043;/!_&#1043;&#1056;&#1054;_&#1089;&#1084;&#1077;&#1090;&#1099;%202023/&#1056;&#1052;_&#1043;&#1055;&#1056;&#1043;%20&#1041;&#1072;&#1088;&#1085;&#1072;&#1091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45;&#1056;&#1045;&#1057;&#1052;&#1054;&#1058;&#1056;%202022\&#1064;&#1072;&#1073;&#1083;&#1086;&#1085;&#1099;%202022\&#1043;&#1056;&#1054;\2023\&#1073;&#1077;&#1079;%20&#1079;&#1072;&#1097;&#1080;&#1090;&#1099;%20v2_GRO_PLAN_MRG_2023_20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&#1052;&#1056;&#1043;\&#1055;&#1045;&#1056;&#1045;&#1057;&#1052;&#1054;&#1058;&#1056;%202022\&#1043;&#1056;&#1054;%202022\&#1043;&#1043;_&#1042;&#1083;&#1072;&#1076;&#1080;&#1082;&#1072;&#1074;&#1082;&#1072;&#1079;\GRO.PLAN(v2.1.1.)_&#1043;&#1055;&#1056;&#1043;%20&#1042;&#1083;&#1072;&#1076;&#1080;&#1082;&#1072;&#1074;&#1082;&#1072;&#1079;%20&#1086;&#1090;%208%20&#1072;&#1087;&#1088;&#1077;&#1083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Ц_2016 "/>
      <sheetName val="Приложение 2 полугодие"/>
      <sheetName val="Приложение  2 (год)"/>
      <sheetName val="Заголовок"/>
      <sheetName val="Анализ"/>
      <sheetName val="TECH"/>
      <sheetName val="Объемы по ГРО"/>
      <sheetName val="Объемы"/>
      <sheetName val="РГК"/>
      <sheetName val="квартальные объемы"/>
      <sheetName val="Прочие"/>
      <sheetName val="Полугодие"/>
      <sheetName val="Доп. расчеты"/>
      <sheetName val="Приложение1(затраты)"/>
      <sheetName val="Лист1"/>
      <sheetName val="Лист2"/>
      <sheetName val="Приложение 2(плата)"/>
      <sheetName val="t_sheet"/>
      <sheetName val="Обществен. обсужд."/>
      <sheetName val="СВОД"/>
      <sheetName val="Доп.расчеты 2016"/>
    </sheetNames>
    <sheetDataSet>
      <sheetData sheetId="0">
        <row r="7">
          <cell r="K7">
            <v>123.58</v>
          </cell>
        </row>
      </sheetData>
      <sheetData sheetId="1"/>
      <sheetData sheetId="2"/>
      <sheetData sheetId="3">
        <row r="7">
          <cell r="F7" t="str">
            <v>6167049710</v>
          </cell>
        </row>
      </sheetData>
      <sheetData sheetId="4">
        <row r="3">
          <cell r="E3" t="str">
            <v>ООО "Газпром межрегионгаз Ростов-на-Дону"</v>
          </cell>
        </row>
        <row r="8">
          <cell r="M8">
            <v>0.75</v>
          </cell>
        </row>
        <row r="9">
          <cell r="M9">
            <v>0.82</v>
          </cell>
        </row>
        <row r="10">
          <cell r="M10">
            <v>0.87</v>
          </cell>
        </row>
        <row r="11">
          <cell r="M11">
            <v>1</v>
          </cell>
        </row>
        <row r="12">
          <cell r="M12">
            <v>1.01</v>
          </cell>
        </row>
        <row r="13">
          <cell r="M13">
            <v>1.0202</v>
          </cell>
        </row>
        <row r="14">
          <cell r="M14">
            <v>1.0301</v>
          </cell>
        </row>
        <row r="18">
          <cell r="M18">
            <v>1.075</v>
          </cell>
        </row>
        <row r="24">
          <cell r="I24">
            <v>7.69</v>
          </cell>
          <cell r="M24">
            <v>7.69</v>
          </cell>
        </row>
        <row r="42">
          <cell r="H42">
            <v>1192.7</v>
          </cell>
          <cell r="K42">
            <v>1192.7</v>
          </cell>
          <cell r="M42">
            <v>1353.36</v>
          </cell>
        </row>
        <row r="43">
          <cell r="H43">
            <v>807.33900000000006</v>
          </cell>
          <cell r="K43">
            <v>807.33900000000006</v>
          </cell>
          <cell r="M43">
            <v>962.36</v>
          </cell>
        </row>
        <row r="44">
          <cell r="H44">
            <v>1017.141</v>
          </cell>
          <cell r="K44">
            <v>1017.141</v>
          </cell>
          <cell r="M44">
            <v>1079.74</v>
          </cell>
        </row>
        <row r="45">
          <cell r="H45">
            <v>766.11</v>
          </cell>
          <cell r="K45">
            <v>766.11</v>
          </cell>
          <cell r="M45">
            <v>979.57</v>
          </cell>
        </row>
        <row r="46">
          <cell r="H46">
            <v>361.8</v>
          </cell>
          <cell r="K46">
            <v>361.8</v>
          </cell>
          <cell r="M46">
            <v>454.33</v>
          </cell>
        </row>
        <row r="47">
          <cell r="H47">
            <v>182.15600000000001</v>
          </cell>
          <cell r="K47">
            <v>182.15600000000001</v>
          </cell>
          <cell r="M47">
            <v>209.08</v>
          </cell>
        </row>
        <row r="48">
          <cell r="H48">
            <v>66.944999999999993</v>
          </cell>
          <cell r="K48">
            <v>66.944999999999993</v>
          </cell>
          <cell r="M48">
            <v>68.709999999999994</v>
          </cell>
        </row>
        <row r="49">
          <cell r="H49">
            <v>2516.826</v>
          </cell>
          <cell r="K49">
            <v>2516.826</v>
          </cell>
          <cell r="M49">
            <v>2500</v>
          </cell>
        </row>
        <row r="58">
          <cell r="G58">
            <v>456442.09</v>
          </cell>
          <cell r="H58">
            <v>332525.2</v>
          </cell>
          <cell r="I58">
            <v>231760.42</v>
          </cell>
          <cell r="J58">
            <v>556416.98</v>
          </cell>
          <cell r="K58">
            <v>332525.2</v>
          </cell>
          <cell r="L58">
            <v>556416.98</v>
          </cell>
          <cell r="M58">
            <v>403777.32514121005</v>
          </cell>
        </row>
        <row r="59">
          <cell r="G59">
            <v>132798.78</v>
          </cell>
          <cell r="H59">
            <v>93107.055999999997</v>
          </cell>
          <cell r="I59">
            <v>66097.95</v>
          </cell>
          <cell r="J59">
            <v>164703.54</v>
          </cell>
          <cell r="K59">
            <v>93107.055999999997</v>
          </cell>
          <cell r="L59">
            <v>164703.54</v>
          </cell>
          <cell r="M59">
            <v>113057.65103953882</v>
          </cell>
        </row>
        <row r="61">
          <cell r="G61">
            <v>21051.89</v>
          </cell>
          <cell r="H61">
            <v>19731.767400000001</v>
          </cell>
          <cell r="I61">
            <v>11399.03</v>
          </cell>
          <cell r="J61">
            <v>23996.46</v>
          </cell>
          <cell r="K61">
            <v>19731.767400000001</v>
          </cell>
          <cell r="L61">
            <v>23996.46</v>
          </cell>
          <cell r="M61">
            <v>23709.982400000001</v>
          </cell>
        </row>
        <row r="62">
          <cell r="G62">
            <v>19934.96</v>
          </cell>
          <cell r="H62">
            <v>13104.0352</v>
          </cell>
          <cell r="I62">
            <v>6758.59</v>
          </cell>
          <cell r="J62">
            <v>20320.77</v>
          </cell>
          <cell r="K62">
            <v>13104.0352</v>
          </cell>
          <cell r="L62">
            <v>20320.77</v>
          </cell>
          <cell r="M62">
            <v>14452.19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>
            <v>24322.19</v>
          </cell>
          <cell r="H64">
            <v>29588.77</v>
          </cell>
          <cell r="I64">
            <v>11898.7</v>
          </cell>
          <cell r="J64">
            <v>29015.88</v>
          </cell>
          <cell r="K64">
            <v>29588.77</v>
          </cell>
          <cell r="L64">
            <v>29015.88</v>
          </cell>
          <cell r="M64">
            <v>25668.880000000001</v>
          </cell>
          <cell r="S64" t="str">
            <v>исключила газопровод - сдают в аренду</v>
          </cell>
        </row>
        <row r="67">
          <cell r="G67">
            <v>98849.279999999999</v>
          </cell>
          <cell r="H67">
            <v>76427.263800000001</v>
          </cell>
          <cell r="I67">
            <v>49274.42</v>
          </cell>
          <cell r="J67">
            <v>100838.39999999999</v>
          </cell>
          <cell r="K67">
            <v>76427.263800000001</v>
          </cell>
          <cell r="L67">
            <v>100838.39999999999</v>
          </cell>
          <cell r="M67">
            <v>73014.399999999994</v>
          </cell>
        </row>
        <row r="68">
          <cell r="G68">
            <v>20.49</v>
          </cell>
          <cell r="H68">
            <v>25.2</v>
          </cell>
          <cell r="I68">
            <v>6</v>
          </cell>
          <cell r="J68">
            <v>21</v>
          </cell>
          <cell r="K68">
            <v>25.2</v>
          </cell>
          <cell r="L68">
            <v>21</v>
          </cell>
          <cell r="M68">
            <v>0</v>
          </cell>
        </row>
        <row r="69">
          <cell r="G69">
            <v>29367.73</v>
          </cell>
          <cell r="H69">
            <v>48657.62</v>
          </cell>
          <cell r="I69">
            <v>14492.9</v>
          </cell>
          <cell r="J69">
            <v>29367.72</v>
          </cell>
          <cell r="K69">
            <v>48657.62</v>
          </cell>
          <cell r="L69">
            <v>29367.72</v>
          </cell>
          <cell r="M69">
            <v>0</v>
          </cell>
        </row>
        <row r="70">
          <cell r="G70">
            <v>8212.34</v>
          </cell>
          <cell r="H70">
            <v>6907.13</v>
          </cell>
          <cell r="I70">
            <v>4252.34</v>
          </cell>
          <cell r="J70">
            <v>8545.5300000000007</v>
          </cell>
          <cell r="K70">
            <v>6907.13</v>
          </cell>
          <cell r="L70">
            <v>8545.5300000000007</v>
          </cell>
          <cell r="M70">
            <v>8545.5300000000007</v>
          </cell>
        </row>
        <row r="72">
          <cell r="G72">
            <v>1602.88</v>
          </cell>
          <cell r="H72">
            <v>1437.02</v>
          </cell>
          <cell r="I72">
            <v>639.99</v>
          </cell>
          <cell r="J72">
            <v>1797.08</v>
          </cell>
          <cell r="K72">
            <v>1437.02</v>
          </cell>
          <cell r="L72">
            <v>1797.08</v>
          </cell>
          <cell r="M72">
            <v>0</v>
          </cell>
        </row>
        <row r="73">
          <cell r="G73">
            <v>1365.92</v>
          </cell>
          <cell r="H73">
            <v>1107.29</v>
          </cell>
          <cell r="I73">
            <v>697.25</v>
          </cell>
          <cell r="J73">
            <v>1544.6</v>
          </cell>
          <cell r="K73">
            <v>1107.29</v>
          </cell>
          <cell r="L73">
            <v>1544.6</v>
          </cell>
          <cell r="M73">
            <v>1014.5999999999999</v>
          </cell>
        </row>
        <row r="74">
          <cell r="G74">
            <v>1.62</v>
          </cell>
          <cell r="H74">
            <v>1.51</v>
          </cell>
          <cell r="I74">
            <v>0.74</v>
          </cell>
          <cell r="J74">
            <v>2.2599999999999998</v>
          </cell>
          <cell r="K74">
            <v>1.51</v>
          </cell>
          <cell r="L74">
            <v>2.2599999999999998</v>
          </cell>
          <cell r="M74">
            <v>2.2599999999999998</v>
          </cell>
        </row>
        <row r="76">
          <cell r="G76">
            <v>228.11</v>
          </cell>
          <cell r="H76">
            <v>644.76</v>
          </cell>
          <cell r="I76">
            <v>411.68</v>
          </cell>
          <cell r="J76">
            <v>681.6</v>
          </cell>
          <cell r="K76">
            <v>644.76</v>
          </cell>
          <cell r="L76">
            <v>576.61</v>
          </cell>
          <cell r="M76">
            <v>182.29</v>
          </cell>
        </row>
        <row r="77">
          <cell r="G77">
            <v>332.61</v>
          </cell>
          <cell r="H77">
            <v>80</v>
          </cell>
          <cell r="I77">
            <v>38.75</v>
          </cell>
          <cell r="J77">
            <v>83.35</v>
          </cell>
          <cell r="K77">
            <v>80</v>
          </cell>
          <cell r="L77">
            <v>83.35</v>
          </cell>
          <cell r="M77">
            <v>83.35</v>
          </cell>
        </row>
        <row r="78">
          <cell r="G78">
            <v>382.22</v>
          </cell>
          <cell r="H78">
            <v>413.09</v>
          </cell>
          <cell r="I78">
            <v>186.01</v>
          </cell>
          <cell r="J78">
            <v>375.83</v>
          </cell>
          <cell r="K78">
            <v>413.09</v>
          </cell>
          <cell r="L78">
            <v>375.83</v>
          </cell>
          <cell r="M78">
            <v>375.83</v>
          </cell>
        </row>
        <row r="79">
          <cell r="G79">
            <v>132.37</v>
          </cell>
          <cell r="H79">
            <v>160.68</v>
          </cell>
          <cell r="I79">
            <v>66.19</v>
          </cell>
          <cell r="J79">
            <v>132.37</v>
          </cell>
          <cell r="K79">
            <v>160.68</v>
          </cell>
          <cell r="L79">
            <v>132.37</v>
          </cell>
          <cell r="M79">
            <v>132.37</v>
          </cell>
        </row>
        <row r="81">
          <cell r="G81">
            <v>10291.719999999999</v>
          </cell>
          <cell r="H81">
            <v>10032.049999999999</v>
          </cell>
          <cell r="I81">
            <v>5172.8900000000003</v>
          </cell>
          <cell r="J81">
            <v>12651.84</v>
          </cell>
          <cell r="K81">
            <v>10032.049999999999</v>
          </cell>
          <cell r="L81">
            <v>12651.84</v>
          </cell>
          <cell r="M81">
            <v>12618.04</v>
          </cell>
        </row>
        <row r="82">
          <cell r="G82">
            <v>595.98</v>
          </cell>
          <cell r="H82">
            <v>900</v>
          </cell>
          <cell r="I82">
            <v>392.12</v>
          </cell>
          <cell r="J82">
            <v>392.12</v>
          </cell>
          <cell r="K82">
            <v>900</v>
          </cell>
          <cell r="L82">
            <v>392.12</v>
          </cell>
          <cell r="M82">
            <v>392.12</v>
          </cell>
        </row>
        <row r="83">
          <cell r="G83">
            <v>16311.34</v>
          </cell>
          <cell r="H83">
            <v>18699.25</v>
          </cell>
          <cell r="I83">
            <v>7682.54</v>
          </cell>
          <cell r="J83">
            <v>17309.18</v>
          </cell>
          <cell r="K83">
            <v>18699.25</v>
          </cell>
          <cell r="L83">
            <v>17309.18</v>
          </cell>
          <cell r="M83">
            <v>15464.95</v>
          </cell>
          <cell r="S83" t="str">
            <v>скорректировала пролонгируемые договоры безроста</v>
          </cell>
        </row>
        <row r="84">
          <cell r="G84">
            <v>13999.69</v>
          </cell>
          <cell r="H84">
            <v>14875.43</v>
          </cell>
          <cell r="I84">
            <v>6150.15</v>
          </cell>
          <cell r="J84">
            <v>17875.650000000001</v>
          </cell>
          <cell r="K84">
            <v>14875.43</v>
          </cell>
          <cell r="L84">
            <v>17875.650000000001</v>
          </cell>
          <cell r="M84">
            <v>14795.58</v>
          </cell>
          <cell r="S84" t="str">
            <v>по договорам</v>
          </cell>
        </row>
        <row r="85">
          <cell r="G85">
            <v>969.37</v>
          </cell>
          <cell r="H85">
            <v>773.78</v>
          </cell>
          <cell r="I85">
            <v>430.83</v>
          </cell>
          <cell r="J85">
            <v>969.38</v>
          </cell>
          <cell r="K85">
            <v>773.78</v>
          </cell>
          <cell r="L85">
            <v>969.38</v>
          </cell>
          <cell r="M85">
            <v>969.38</v>
          </cell>
        </row>
        <row r="86">
          <cell r="G86">
            <v>50.1</v>
          </cell>
          <cell r="H86">
            <v>11.42</v>
          </cell>
          <cell r="I86">
            <v>11.64</v>
          </cell>
          <cell r="J86">
            <v>60</v>
          </cell>
          <cell r="K86">
            <v>11.42</v>
          </cell>
          <cell r="L86">
            <v>60</v>
          </cell>
          <cell r="M86">
            <v>11.876800000000001</v>
          </cell>
        </row>
        <row r="87">
          <cell r="G87">
            <v>575.38</v>
          </cell>
          <cell r="H87">
            <v>887.4</v>
          </cell>
          <cell r="I87">
            <v>339.96</v>
          </cell>
          <cell r="J87">
            <v>2308.4</v>
          </cell>
          <cell r="K87">
            <v>887.4</v>
          </cell>
          <cell r="L87">
            <v>2308.4</v>
          </cell>
          <cell r="M87">
            <v>339.96</v>
          </cell>
          <cell r="S87" t="str">
            <v>только эфирные ролики</v>
          </cell>
        </row>
        <row r="88">
          <cell r="G88">
            <v>5761.35</v>
          </cell>
          <cell r="H88">
            <v>6421.33</v>
          </cell>
          <cell r="I88">
            <v>3249.78</v>
          </cell>
          <cell r="J88">
            <v>7787.36</v>
          </cell>
          <cell r="K88">
            <v>6421.33</v>
          </cell>
          <cell r="L88">
            <v>7787.36</v>
          </cell>
          <cell r="M88">
            <v>6376.5653192513983</v>
          </cell>
          <cell r="S88" t="str">
            <v>из факта полугодия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G91">
            <v>144133.85999999999</v>
          </cell>
          <cell r="H91">
            <v>255998.83</v>
          </cell>
          <cell r="I91">
            <v>93129.49</v>
          </cell>
          <cell r="J91">
            <v>163227.73000000001</v>
          </cell>
          <cell r="K91">
            <v>255998.83</v>
          </cell>
          <cell r="L91">
            <v>163227.73000000001</v>
          </cell>
          <cell r="M91">
            <v>163227.73000000001</v>
          </cell>
        </row>
        <row r="92">
          <cell r="G92">
            <v>31386.66</v>
          </cell>
          <cell r="H92">
            <v>45175.94</v>
          </cell>
          <cell r="I92">
            <v>16015.56</v>
          </cell>
          <cell r="J92">
            <v>35227.82</v>
          </cell>
          <cell r="K92">
            <v>45175.94</v>
          </cell>
          <cell r="L92">
            <v>35227.82</v>
          </cell>
          <cell r="M92">
            <v>33792.831599999998</v>
          </cell>
          <cell r="S92" t="str">
            <v>исходя из факта полугодия и года 2016-2017</v>
          </cell>
        </row>
        <row r="93">
          <cell r="G93">
            <v>29505.25</v>
          </cell>
          <cell r="H93">
            <v>26284.874400000001</v>
          </cell>
          <cell r="I93">
            <v>13582.89</v>
          </cell>
          <cell r="J93">
            <v>30684.29</v>
          </cell>
          <cell r="K93">
            <v>26284.874400000001</v>
          </cell>
          <cell r="L93">
            <v>30684.29</v>
          </cell>
          <cell r="M93">
            <v>30684.29</v>
          </cell>
          <cell r="S93" t="str">
            <v>по договорам</v>
          </cell>
        </row>
        <row r="94">
          <cell r="G94">
            <v>32235.23</v>
          </cell>
          <cell r="H94">
            <v>32438.86</v>
          </cell>
          <cell r="I94">
            <v>16096.16</v>
          </cell>
          <cell r="J94">
            <v>39368.25</v>
          </cell>
          <cell r="K94">
            <v>32438.86</v>
          </cell>
          <cell r="L94">
            <v>39368.25</v>
          </cell>
        </row>
        <row r="95">
          <cell r="G95">
            <v>11925.14</v>
          </cell>
          <cell r="H95">
            <v>15810.88</v>
          </cell>
          <cell r="I95">
            <v>6550.31</v>
          </cell>
          <cell r="J95">
            <v>16049.56</v>
          </cell>
          <cell r="K95">
            <v>15810.88</v>
          </cell>
          <cell r="L95">
            <v>16049.56</v>
          </cell>
          <cell r="M95">
            <v>13281.630000000001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G98">
            <v>1008.12</v>
          </cell>
          <cell r="H98">
            <v>1250</v>
          </cell>
          <cell r="I98">
            <v>0</v>
          </cell>
          <cell r="J98">
            <v>2608.4</v>
          </cell>
          <cell r="K98">
            <v>1250</v>
          </cell>
          <cell r="L98">
            <v>2608.4</v>
          </cell>
          <cell r="M98">
            <v>2564.1219999999998</v>
          </cell>
        </row>
        <row r="100">
          <cell r="G100">
            <v>231.62</v>
          </cell>
          <cell r="H100">
            <v>283.22000000000003</v>
          </cell>
          <cell r="I100">
            <v>60.25</v>
          </cell>
          <cell r="J100">
            <v>240.03</v>
          </cell>
          <cell r="K100">
            <v>283.22000000000003</v>
          </cell>
          <cell r="L100">
            <v>240.03</v>
          </cell>
          <cell r="M100">
            <v>0</v>
          </cell>
        </row>
        <row r="101">
          <cell r="G101">
            <v>5415.44</v>
          </cell>
          <cell r="H101">
            <v>3386.8896</v>
          </cell>
          <cell r="I101">
            <v>3316.73</v>
          </cell>
          <cell r="J101">
            <v>5574</v>
          </cell>
          <cell r="K101">
            <v>3386.8896</v>
          </cell>
          <cell r="L101">
            <v>5574</v>
          </cell>
          <cell r="M101">
            <v>3756.8</v>
          </cell>
          <cell r="S101" t="str">
            <v>Нет подробной расшифровки, сократила количество командировок руководства</v>
          </cell>
        </row>
        <row r="102">
          <cell r="G102">
            <v>1474.58</v>
          </cell>
          <cell r="H102">
            <v>1387.8221000000001</v>
          </cell>
          <cell r="I102">
            <v>693.32</v>
          </cell>
          <cell r="J102">
            <v>2281.63</v>
          </cell>
          <cell r="K102">
            <v>1387.8221000000001</v>
          </cell>
          <cell r="L102">
            <v>2281.63</v>
          </cell>
          <cell r="M102">
            <v>2281.63</v>
          </cell>
          <cell r="S102" t="str">
            <v>по договорам</v>
          </cell>
        </row>
        <row r="103">
          <cell r="G103">
            <v>768.5</v>
          </cell>
          <cell r="H103">
            <v>944.97</v>
          </cell>
          <cell r="I103">
            <v>409.62</v>
          </cell>
          <cell r="J103">
            <v>862.42</v>
          </cell>
          <cell r="K103">
            <v>944.97</v>
          </cell>
          <cell r="L103">
            <v>862.42</v>
          </cell>
          <cell r="M103">
            <v>746.29</v>
          </cell>
          <cell r="S103" t="str">
            <v>исключила планируемые к заключению договора</v>
          </cell>
        </row>
        <row r="104">
          <cell r="G104">
            <v>22256.97</v>
          </cell>
          <cell r="H104">
            <v>4859.72</v>
          </cell>
          <cell r="I104">
            <v>9791.5300000000007</v>
          </cell>
          <cell r="J104">
            <v>21858.19</v>
          </cell>
          <cell r="K104">
            <v>4859.72</v>
          </cell>
          <cell r="L104">
            <v>21858.19</v>
          </cell>
          <cell r="M104">
            <v>21858.19</v>
          </cell>
          <cell r="S104" t="str">
            <v>Причина увеличения по статье, это включение в неё расходов по доставке уведомле-ний о подаче исков в суд, о снятии контрольных показаний счетчиков, об отключе-нии от газопотребления. При расчете почтовых расходов на разноску уведомлений на 2019 год принят</v>
          </cell>
        </row>
        <row r="105">
          <cell r="G105">
            <v>32930.660000000003</v>
          </cell>
          <cell r="H105">
            <v>23168.51</v>
          </cell>
          <cell r="I105">
            <v>14642.65</v>
          </cell>
          <cell r="J105">
            <v>44443.01</v>
          </cell>
          <cell r="K105">
            <v>23168.51</v>
          </cell>
          <cell r="L105">
            <v>42813.01</v>
          </cell>
        </row>
        <row r="110">
          <cell r="G110">
            <v>117780.47</v>
          </cell>
          <cell r="H110">
            <v>0</v>
          </cell>
          <cell r="I110">
            <v>50877.65</v>
          </cell>
          <cell r="J110">
            <v>50877.65</v>
          </cell>
          <cell r="K110">
            <v>0</v>
          </cell>
          <cell r="L110">
            <v>2231.4699999999998</v>
          </cell>
          <cell r="M110">
            <v>2231.4699999999998</v>
          </cell>
        </row>
        <row r="111">
          <cell r="G111">
            <v>1082.19</v>
          </cell>
          <cell r="H111">
            <v>0</v>
          </cell>
          <cell r="I111">
            <v>0.25</v>
          </cell>
          <cell r="J111">
            <v>0.25</v>
          </cell>
          <cell r="K111">
            <v>0</v>
          </cell>
          <cell r="L111">
            <v>0</v>
          </cell>
          <cell r="M111">
            <v>0</v>
          </cell>
        </row>
        <row r="112">
          <cell r="G112">
            <v>534755.88</v>
          </cell>
          <cell r="H112">
            <v>1499.68</v>
          </cell>
          <cell r="I112">
            <v>526376.1</v>
          </cell>
          <cell r="J112">
            <v>629142.13</v>
          </cell>
          <cell r="K112">
            <v>0</v>
          </cell>
          <cell r="L112">
            <v>25194.97</v>
          </cell>
          <cell r="R112" t="str">
            <v>сдача имущества в аренду</v>
          </cell>
        </row>
        <row r="114">
          <cell r="G114">
            <v>10634.6</v>
          </cell>
          <cell r="H114">
            <v>10050</v>
          </cell>
          <cell r="I114">
            <v>6778.37</v>
          </cell>
          <cell r="J114">
            <v>15124.77</v>
          </cell>
          <cell r="K114">
            <v>10050</v>
          </cell>
          <cell r="L114">
            <v>15124.77</v>
          </cell>
          <cell r="M114">
            <v>15124.77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G116">
            <v>11977.56</v>
          </cell>
          <cell r="H116">
            <v>8036.8</v>
          </cell>
          <cell r="I116">
            <v>3297.5</v>
          </cell>
          <cell r="J116">
            <v>18334.45</v>
          </cell>
          <cell r="K116">
            <v>8036.8</v>
          </cell>
          <cell r="L116">
            <v>18334.45</v>
          </cell>
          <cell r="M116">
            <v>8429.81</v>
          </cell>
        </row>
        <row r="117">
          <cell r="G117">
            <v>601619.71</v>
          </cell>
          <cell r="H117">
            <v>12000</v>
          </cell>
          <cell r="I117">
            <v>1110424.67</v>
          </cell>
          <cell r="J117">
            <v>1420596.05</v>
          </cell>
          <cell r="K117">
            <v>12000</v>
          </cell>
          <cell r="L117">
            <v>155024.65</v>
          </cell>
          <cell r="M117">
            <v>155024.65</v>
          </cell>
          <cell r="R117" t="str">
            <v>списано за 2017 год</v>
          </cell>
        </row>
        <row r="118">
          <cell r="G118">
            <v>4251.8999999999996</v>
          </cell>
          <cell r="H118">
            <v>0</v>
          </cell>
          <cell r="I118">
            <v>807.31</v>
          </cell>
          <cell r="J118">
            <v>807.31</v>
          </cell>
          <cell r="K118">
            <v>0</v>
          </cell>
          <cell r="L118">
            <v>0</v>
          </cell>
          <cell r="M118">
            <v>0</v>
          </cell>
        </row>
        <row r="119">
          <cell r="G119">
            <v>432035.09</v>
          </cell>
          <cell r="H119">
            <v>0</v>
          </cell>
          <cell r="I119">
            <v>335758.42</v>
          </cell>
          <cell r="J119">
            <v>359119.73</v>
          </cell>
          <cell r="K119">
            <v>0</v>
          </cell>
          <cell r="L119">
            <v>16148.45</v>
          </cell>
          <cell r="S119" t="str">
            <v>договорами подверждено 829,5 тыс. руб. - все непрофильные расходы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G131">
            <v>2994.39</v>
          </cell>
          <cell r="H131">
            <v>2009.2</v>
          </cell>
          <cell r="I131">
            <v>824.375</v>
          </cell>
          <cell r="J131">
            <v>4583.6125000000002</v>
          </cell>
        </row>
        <row r="132">
          <cell r="G132">
            <v>20</v>
          </cell>
          <cell r="H132">
            <v>20</v>
          </cell>
          <cell r="I132">
            <v>20</v>
          </cell>
          <cell r="J132">
            <v>20</v>
          </cell>
          <cell r="K132">
            <v>20</v>
          </cell>
          <cell r="L132">
            <v>20</v>
          </cell>
          <cell r="M132">
            <v>20</v>
          </cell>
        </row>
        <row r="136">
          <cell r="G136">
            <v>1156276.46</v>
          </cell>
          <cell r="H136">
            <v>1086609.5685000001</v>
          </cell>
          <cell r="I136">
            <v>595307.26</v>
          </cell>
          <cell r="J136">
            <v>1359230.51</v>
          </cell>
        </row>
        <row r="137">
          <cell r="G137">
            <v>1156276.46</v>
          </cell>
          <cell r="H137">
            <v>1086609.5685000001</v>
          </cell>
          <cell r="I137">
            <v>595307.26</v>
          </cell>
          <cell r="J137">
            <v>1359230.51</v>
          </cell>
        </row>
        <row r="138">
          <cell r="G138">
            <v>-406900.32</v>
          </cell>
          <cell r="H138">
            <v>-28587.119999999999</v>
          </cell>
          <cell r="I138">
            <v>-879812.27</v>
          </cell>
          <cell r="J138">
            <v>-1133962.28</v>
          </cell>
        </row>
        <row r="139">
          <cell r="G139">
            <v>-394922.76</v>
          </cell>
          <cell r="H139">
            <v>-20550.32</v>
          </cell>
          <cell r="I139">
            <v>-876514.77</v>
          </cell>
          <cell r="J139">
            <v>-1115627.83</v>
          </cell>
        </row>
        <row r="144">
          <cell r="G144">
            <v>1188146.81</v>
          </cell>
          <cell r="H144">
            <v>70940.921499999939</v>
          </cell>
          <cell r="I144">
            <v>690.8</v>
          </cell>
          <cell r="J144">
            <v>1178134.75</v>
          </cell>
          <cell r="K144">
            <v>36187.960300000152</v>
          </cell>
          <cell r="L144">
            <v>1539285.01</v>
          </cell>
        </row>
        <row r="150">
          <cell r="G150">
            <v>22233</v>
          </cell>
          <cell r="H150">
            <v>21700</v>
          </cell>
          <cell r="I150">
            <v>21689</v>
          </cell>
          <cell r="J150">
            <v>22539</v>
          </cell>
          <cell r="K150">
            <v>21700</v>
          </cell>
          <cell r="L150">
            <v>22784</v>
          </cell>
          <cell r="M150">
            <v>22784</v>
          </cell>
        </row>
        <row r="151">
          <cell r="G151">
            <v>1459506</v>
          </cell>
          <cell r="H151">
            <v>1440248</v>
          </cell>
          <cell r="I151">
            <v>1464664</v>
          </cell>
          <cell r="J151">
            <v>1474349</v>
          </cell>
          <cell r="K151">
            <v>1440248</v>
          </cell>
          <cell r="L151">
            <v>1490370</v>
          </cell>
          <cell r="M151">
            <v>1490370</v>
          </cell>
        </row>
        <row r="152">
          <cell r="G152">
            <v>331</v>
          </cell>
          <cell r="H152">
            <v>325</v>
          </cell>
          <cell r="I152">
            <v>330</v>
          </cell>
          <cell r="J152">
            <v>349</v>
          </cell>
          <cell r="K152">
            <v>325</v>
          </cell>
          <cell r="L152">
            <v>370</v>
          </cell>
          <cell r="M152">
            <v>370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G154">
            <v>1459175</v>
          </cell>
          <cell r="H154">
            <v>1439923</v>
          </cell>
          <cell r="I154">
            <v>1464334</v>
          </cell>
          <cell r="J154">
            <v>1474000</v>
          </cell>
          <cell r="K154">
            <v>1439923</v>
          </cell>
          <cell r="L154">
            <v>1490000</v>
          </cell>
          <cell r="M154">
            <v>1490000</v>
          </cell>
        </row>
        <row r="155">
          <cell r="G155">
            <v>949218</v>
          </cell>
          <cell r="H155">
            <v>855152</v>
          </cell>
          <cell r="I155">
            <v>959810</v>
          </cell>
          <cell r="J155">
            <v>970000</v>
          </cell>
          <cell r="K155">
            <v>855152</v>
          </cell>
          <cell r="L155">
            <v>986000</v>
          </cell>
          <cell r="M155">
            <v>986000</v>
          </cell>
        </row>
        <row r="156">
          <cell r="G156">
            <v>56146</v>
          </cell>
          <cell r="H156">
            <v>0</v>
          </cell>
          <cell r="I156">
            <v>42128</v>
          </cell>
          <cell r="J156">
            <v>29000</v>
          </cell>
          <cell r="K156">
            <v>0</v>
          </cell>
          <cell r="L156">
            <v>16000</v>
          </cell>
          <cell r="M156">
            <v>16000</v>
          </cell>
        </row>
        <row r="157">
          <cell r="H157">
            <v>0</v>
          </cell>
          <cell r="K157">
            <v>0</v>
          </cell>
          <cell r="M157">
            <v>0</v>
          </cell>
        </row>
        <row r="159"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</row>
        <row r="160">
          <cell r="G160">
            <v>3</v>
          </cell>
          <cell r="H160">
            <v>3</v>
          </cell>
          <cell r="I160">
            <v>4</v>
          </cell>
          <cell r="J160">
            <v>3</v>
          </cell>
          <cell r="K160">
            <v>3</v>
          </cell>
          <cell r="L160">
            <v>3</v>
          </cell>
          <cell r="M160">
            <v>3</v>
          </cell>
        </row>
        <row r="161">
          <cell r="G161">
            <v>47</v>
          </cell>
          <cell r="H161">
            <v>44</v>
          </cell>
          <cell r="I161">
            <v>48</v>
          </cell>
          <cell r="J161">
            <v>47</v>
          </cell>
          <cell r="K161">
            <v>44</v>
          </cell>
          <cell r="L161">
            <v>47</v>
          </cell>
          <cell r="M161">
            <v>47</v>
          </cell>
        </row>
        <row r="162">
          <cell r="G162">
            <v>353</v>
          </cell>
          <cell r="H162">
            <v>336</v>
          </cell>
          <cell r="I162">
            <v>385</v>
          </cell>
          <cell r="J162">
            <v>354</v>
          </cell>
          <cell r="K162">
            <v>336</v>
          </cell>
          <cell r="L162">
            <v>366</v>
          </cell>
          <cell r="M162">
            <v>366</v>
          </cell>
        </row>
        <row r="163">
          <cell r="G163">
            <v>1389</v>
          </cell>
          <cell r="H163">
            <v>1306</v>
          </cell>
          <cell r="I163">
            <v>1342</v>
          </cell>
          <cell r="J163">
            <v>1344</v>
          </cell>
          <cell r="K163">
            <v>1306</v>
          </cell>
          <cell r="L163">
            <v>1390</v>
          </cell>
          <cell r="M163">
            <v>1390</v>
          </cell>
        </row>
        <row r="164">
          <cell r="G164">
            <v>9613</v>
          </cell>
          <cell r="H164">
            <v>9331</v>
          </cell>
          <cell r="I164">
            <v>9613</v>
          </cell>
          <cell r="J164">
            <v>9640</v>
          </cell>
          <cell r="K164">
            <v>9331</v>
          </cell>
          <cell r="L164">
            <v>9790</v>
          </cell>
          <cell r="M164">
            <v>9790</v>
          </cell>
        </row>
        <row r="165">
          <cell r="G165">
            <v>15970</v>
          </cell>
          <cell r="H165">
            <v>15091</v>
          </cell>
          <cell r="I165">
            <v>15026</v>
          </cell>
          <cell r="J165">
            <v>15315</v>
          </cell>
          <cell r="K165">
            <v>15091</v>
          </cell>
          <cell r="L165">
            <v>15635</v>
          </cell>
          <cell r="M165">
            <v>15635</v>
          </cell>
        </row>
        <row r="166">
          <cell r="G166">
            <v>1016</v>
          </cell>
          <cell r="H166">
            <v>905</v>
          </cell>
          <cell r="I166">
            <v>1016</v>
          </cell>
          <cell r="J166">
            <v>1015</v>
          </cell>
          <cell r="K166">
            <v>905</v>
          </cell>
          <cell r="L166">
            <v>1015</v>
          </cell>
          <cell r="M166">
            <v>988.6</v>
          </cell>
          <cell r="S166" t="str">
            <v>по 1 полугодию 2018 года</v>
          </cell>
        </row>
        <row r="167">
          <cell r="G167">
            <v>849</v>
          </cell>
          <cell r="H167">
            <v>742</v>
          </cell>
          <cell r="I167">
            <v>849</v>
          </cell>
          <cell r="J167">
            <v>908</v>
          </cell>
          <cell r="K167">
            <v>742</v>
          </cell>
          <cell r="L167">
            <v>908</v>
          </cell>
          <cell r="M167">
            <v>807.25</v>
          </cell>
        </row>
        <row r="168">
          <cell r="R168" t="str">
            <v>38514,86 средняя за 2018 год</v>
          </cell>
        </row>
        <row r="169">
          <cell r="G169">
            <v>98</v>
          </cell>
          <cell r="H169">
            <v>94</v>
          </cell>
          <cell r="I169">
            <v>109</v>
          </cell>
          <cell r="J169">
            <v>102</v>
          </cell>
          <cell r="K169">
            <v>94</v>
          </cell>
          <cell r="L169">
            <v>102</v>
          </cell>
          <cell r="M169">
            <v>102</v>
          </cell>
        </row>
      </sheetData>
      <sheetData sheetId="5"/>
      <sheetData sheetId="6"/>
      <sheetData sheetId="7">
        <row r="8">
          <cell r="B8">
            <v>1</v>
          </cell>
        </row>
      </sheetData>
      <sheetData sheetId="8">
        <row r="4">
          <cell r="E4" t="str">
            <v>1 группа, млн. м3</v>
          </cell>
        </row>
      </sheetData>
      <sheetData sheetId="9">
        <row r="5">
          <cell r="B5" t="str">
            <v>2019</v>
          </cell>
        </row>
        <row r="11">
          <cell r="C11">
            <v>1230.97</v>
          </cell>
          <cell r="D11">
            <v>294.97000000000003</v>
          </cell>
          <cell r="E11">
            <v>453.78</v>
          </cell>
          <cell r="F11">
            <v>932.69</v>
          </cell>
          <cell r="G11">
            <v>354.06</v>
          </cell>
          <cell r="H11">
            <v>695.26</v>
          </cell>
          <cell r="I11">
            <v>1353.36</v>
          </cell>
        </row>
        <row r="12">
          <cell r="C12">
            <v>804.26</v>
          </cell>
          <cell r="D12">
            <v>348.88</v>
          </cell>
          <cell r="E12">
            <v>488.94</v>
          </cell>
          <cell r="F12">
            <v>910.71</v>
          </cell>
          <cell r="G12">
            <v>353.65</v>
          </cell>
          <cell r="H12">
            <v>510.55</v>
          </cell>
          <cell r="I12">
            <v>962.36</v>
          </cell>
        </row>
        <row r="13">
          <cell r="C13">
            <v>1013.65</v>
          </cell>
          <cell r="D13">
            <v>392.69</v>
          </cell>
          <cell r="E13">
            <v>553.51</v>
          </cell>
          <cell r="F13">
            <v>1089.8699999999999</v>
          </cell>
          <cell r="G13">
            <v>473.91</v>
          </cell>
          <cell r="H13">
            <v>658.96</v>
          </cell>
          <cell r="I13">
            <v>1079.74</v>
          </cell>
        </row>
        <row r="14">
          <cell r="C14">
            <v>750.66</v>
          </cell>
          <cell r="D14">
            <v>361.82</v>
          </cell>
          <cell r="E14">
            <v>475.5</v>
          </cell>
          <cell r="F14">
            <v>919.52</v>
          </cell>
          <cell r="G14">
            <v>334.29</v>
          </cell>
          <cell r="H14">
            <v>493.77</v>
          </cell>
          <cell r="I14">
            <v>979.57</v>
          </cell>
        </row>
        <row r="15">
          <cell r="C15">
            <v>373.9</v>
          </cell>
          <cell r="D15">
            <v>168.58</v>
          </cell>
          <cell r="E15">
            <v>204.95</v>
          </cell>
          <cell r="F15">
            <v>396.86</v>
          </cell>
          <cell r="G15">
            <v>154.66999999999999</v>
          </cell>
          <cell r="H15">
            <v>206.85</v>
          </cell>
          <cell r="I15">
            <v>454.33</v>
          </cell>
        </row>
        <row r="16">
          <cell r="C16">
            <v>191.9</v>
          </cell>
          <cell r="D16">
            <v>106.33</v>
          </cell>
          <cell r="E16">
            <v>124.56</v>
          </cell>
          <cell r="F16">
            <v>228.58</v>
          </cell>
          <cell r="G16">
            <v>103.98</v>
          </cell>
          <cell r="H16">
            <v>129.44</v>
          </cell>
          <cell r="I16">
            <v>209.08</v>
          </cell>
        </row>
        <row r="17">
          <cell r="C17">
            <v>66.09</v>
          </cell>
          <cell r="D17">
            <v>31.42</v>
          </cell>
          <cell r="E17">
            <v>36.07</v>
          </cell>
          <cell r="F17">
            <v>69.95</v>
          </cell>
          <cell r="G17">
            <v>35.81</v>
          </cell>
          <cell r="H17">
            <v>41.47</v>
          </cell>
          <cell r="I17">
            <v>68.709999999999994</v>
          </cell>
        </row>
        <row r="18">
          <cell r="C18">
            <v>2546.16</v>
          </cell>
          <cell r="D18">
            <v>1274.95</v>
          </cell>
          <cell r="E18">
            <v>1499.64</v>
          </cell>
          <cell r="F18">
            <v>2538.62</v>
          </cell>
          <cell r="G18">
            <v>1106.04</v>
          </cell>
          <cell r="H18">
            <v>1430.24</v>
          </cell>
          <cell r="I18">
            <v>2500</v>
          </cell>
        </row>
        <row r="19">
          <cell r="C19">
            <v>6977.59</v>
          </cell>
          <cell r="F19">
            <v>7086.8</v>
          </cell>
          <cell r="I19">
            <v>7607.15</v>
          </cell>
        </row>
        <row r="20">
          <cell r="C20">
            <v>0</v>
          </cell>
          <cell r="F20">
            <v>0</v>
          </cell>
          <cell r="I20">
            <v>0</v>
          </cell>
        </row>
      </sheetData>
      <sheetData sheetId="10">
        <row r="4">
          <cell r="E4">
            <v>2017</v>
          </cell>
        </row>
        <row r="7">
          <cell r="D7" t="str">
            <v>ТО и ремонт оргтехники</v>
          </cell>
          <cell r="E7">
            <v>2187.44</v>
          </cell>
        </row>
        <row r="8">
          <cell r="D8" t="str">
            <v>Информационные услуги</v>
          </cell>
          <cell r="E8">
            <v>1924.35</v>
          </cell>
        </row>
        <row r="9">
          <cell r="D9" t="str">
            <v>ТО и ремонт ККМ</v>
          </cell>
          <cell r="E9">
            <v>272.25</v>
          </cell>
        </row>
        <row r="10">
          <cell r="D10" t="str">
            <v>Заправка картриджей</v>
          </cell>
          <cell r="E10">
            <v>228.7</v>
          </cell>
        </row>
        <row r="11">
          <cell r="E11">
            <v>27622.49</v>
          </cell>
        </row>
        <row r="16">
          <cell r="D16" t="str">
            <v>ТО и ремонт оргтехники</v>
          </cell>
          <cell r="E16">
            <v>1023.43</v>
          </cell>
          <cell r="F16">
            <v>2000</v>
          </cell>
        </row>
        <row r="17">
          <cell r="D17" t="str">
            <v>Информационные услуги</v>
          </cell>
          <cell r="E17">
            <v>5705.57</v>
          </cell>
          <cell r="F17">
            <v>978.18</v>
          </cell>
        </row>
        <row r="18">
          <cell r="D18" t="str">
            <v>ТО и ремонт ККМ</v>
          </cell>
          <cell r="E18">
            <v>2390</v>
          </cell>
          <cell r="F18">
            <v>405.01</v>
          </cell>
        </row>
        <row r="19">
          <cell r="D19" t="str">
            <v>Заправка картриджей</v>
          </cell>
          <cell r="E19">
            <v>261.70999999999998</v>
          </cell>
          <cell r="F19">
            <v>360.12</v>
          </cell>
        </row>
        <row r="20">
          <cell r="E20">
            <v>6715.45</v>
          </cell>
          <cell r="F20">
            <v>35624.94</v>
          </cell>
        </row>
        <row r="25">
          <cell r="D25" t="str">
            <v>ТО и ремонт оргтехники</v>
          </cell>
          <cell r="E25">
            <v>2000</v>
          </cell>
          <cell r="F25">
            <v>2000</v>
          </cell>
        </row>
        <row r="26">
          <cell r="D26" t="str">
            <v>Информационные услуги</v>
          </cell>
          <cell r="E26">
            <v>978.18</v>
          </cell>
          <cell r="F26">
            <v>978.18</v>
          </cell>
        </row>
        <row r="27">
          <cell r="D27" t="str">
            <v>ТО и ремонт ККМ</v>
          </cell>
          <cell r="E27">
            <v>405.01</v>
          </cell>
          <cell r="F27">
            <v>405.01</v>
          </cell>
        </row>
        <row r="28">
          <cell r="D28" t="str">
            <v>Заправка картриджей</v>
          </cell>
          <cell r="E28">
            <v>360.12</v>
          </cell>
          <cell r="F28">
            <v>360.12</v>
          </cell>
        </row>
        <row r="29">
          <cell r="E29">
            <v>35624.94</v>
          </cell>
          <cell r="F29">
            <v>31310.950000000004</v>
          </cell>
        </row>
        <row r="37">
          <cell r="D37" t="str">
            <v>Списание расходов на ПО и лицензии</v>
          </cell>
          <cell r="E37">
            <v>5287.75</v>
          </cell>
        </row>
        <row r="38">
          <cell r="D38" t="str">
            <v>Подписка на периодические издания и приобретение литературы</v>
          </cell>
          <cell r="E38">
            <v>217.87</v>
          </cell>
        </row>
        <row r="39">
          <cell r="D39" t="str">
            <v>Услуги по обрезке/врезке потребителей</v>
          </cell>
          <cell r="E39">
            <v>10119.040000000001</v>
          </cell>
        </row>
        <row r="40">
          <cell r="D40" t="str">
            <v>Консультационные услуги</v>
          </cell>
          <cell r="E40">
            <v>1074.33</v>
          </cell>
        </row>
        <row r="41">
          <cell r="E41">
            <v>16231.67</v>
          </cell>
        </row>
        <row r="46">
          <cell r="D46" t="str">
            <v>Списание расходов на ПО и лицензии</v>
          </cell>
          <cell r="E46">
            <v>4265.1400000000003</v>
          </cell>
          <cell r="F46">
            <v>12009.78</v>
          </cell>
        </row>
        <row r="47">
          <cell r="D47" t="str">
            <v>Подписка на периодические издания и приобретение литературы</v>
          </cell>
          <cell r="E47">
            <v>88.47</v>
          </cell>
          <cell r="F47">
            <v>228.93</v>
          </cell>
        </row>
        <row r="48">
          <cell r="D48" t="str">
            <v>Услуги по обрезке/врезке потребителей</v>
          </cell>
          <cell r="E48">
            <v>5294.93</v>
          </cell>
          <cell r="F48">
            <v>14000.01</v>
          </cell>
        </row>
        <row r="49">
          <cell r="D49" t="str">
            <v>Консультационные услуги</v>
          </cell>
          <cell r="E49">
            <v>537.16</v>
          </cell>
          <cell r="F49">
            <v>1074.32</v>
          </cell>
        </row>
        <row r="50">
          <cell r="E50">
            <v>4456.95</v>
          </cell>
          <cell r="F50">
            <v>17129.97</v>
          </cell>
        </row>
        <row r="55">
          <cell r="D55" t="str">
            <v>Списание расходов на ПО и лицензии</v>
          </cell>
          <cell r="E55">
            <v>12009.78</v>
          </cell>
          <cell r="F55">
            <v>12009.78</v>
          </cell>
        </row>
        <row r="56">
          <cell r="D56" t="str">
            <v>Подписка на периодические издания и приобретение литературы</v>
          </cell>
          <cell r="E56">
            <v>228.93</v>
          </cell>
          <cell r="F56">
            <v>228.93</v>
          </cell>
        </row>
        <row r="57">
          <cell r="D57" t="str">
            <v>Услуги по обрезке/врезке потребителей</v>
          </cell>
          <cell r="E57">
            <v>14000.01</v>
          </cell>
          <cell r="F57">
            <v>14000.01</v>
          </cell>
        </row>
        <row r="58">
          <cell r="D58" t="str">
            <v>Консультационные услуги</v>
          </cell>
          <cell r="E58">
            <v>1074.32</v>
          </cell>
          <cell r="F58">
            <v>0</v>
          </cell>
        </row>
        <row r="59">
          <cell r="E59">
            <v>15499.97</v>
          </cell>
          <cell r="F59">
            <v>15499.97</v>
          </cell>
        </row>
        <row r="67">
          <cell r="D67" t="str">
            <v>Проценты к получению</v>
          </cell>
          <cell r="E67">
            <v>59294.63</v>
          </cell>
        </row>
        <row r="68">
          <cell r="D68" t="str">
            <v>Суммы восстановленных резервов</v>
          </cell>
          <cell r="E68">
            <v>113176.22</v>
          </cell>
        </row>
        <row r="69">
          <cell r="D69" t="str">
            <v>Доходы от сдачи имущества в аренду и субаренду (кроме газопроводов и газового оборудования)</v>
          </cell>
          <cell r="E69">
            <v>0</v>
          </cell>
        </row>
        <row r="70">
          <cell r="D70" t="str">
            <v>Госпошлина</v>
          </cell>
          <cell r="E70">
            <v>9545.73</v>
          </cell>
        </row>
        <row r="71">
          <cell r="E71">
            <v>352739.3</v>
          </cell>
        </row>
        <row r="76">
          <cell r="D76" t="str">
            <v>Проценты к получению</v>
          </cell>
          <cell r="E76">
            <v>14709.13</v>
          </cell>
          <cell r="F76">
            <v>32209.13</v>
          </cell>
        </row>
        <row r="77">
          <cell r="D77" t="str">
            <v>Суммы восстановленных резервов</v>
          </cell>
          <cell r="E77">
            <v>418220.18</v>
          </cell>
          <cell r="F77">
            <v>462195.77</v>
          </cell>
        </row>
        <row r="78">
          <cell r="D78" t="str">
            <v>Доходы от сдачи имущества в аренду и субаренду (кроме газопроводов и газового оборудования)</v>
          </cell>
          <cell r="E78">
            <v>0</v>
          </cell>
          <cell r="F78">
            <v>0</v>
          </cell>
        </row>
        <row r="79">
          <cell r="D79" t="str">
            <v>Госпошлина</v>
          </cell>
          <cell r="E79">
            <v>4523.1499999999996</v>
          </cell>
          <cell r="F79">
            <v>15500</v>
          </cell>
        </row>
        <row r="80">
          <cell r="E80">
            <v>88923.64</v>
          </cell>
          <cell r="F80">
            <v>119237.23</v>
          </cell>
        </row>
        <row r="85">
          <cell r="D85" t="str">
            <v>Проценты к получению</v>
          </cell>
          <cell r="E85">
            <v>0</v>
          </cell>
          <cell r="F85">
            <v>0</v>
          </cell>
        </row>
        <row r="86">
          <cell r="D86" t="str">
            <v>Суммы восстановленных резервов</v>
          </cell>
          <cell r="E86">
            <v>0</v>
          </cell>
          <cell r="F86">
            <v>0</v>
          </cell>
        </row>
        <row r="87">
          <cell r="D87" t="str">
            <v>Доходы от сдачи имущества в аренду и субаренду (кроме газопроводов и газового оборудования)</v>
          </cell>
          <cell r="E87">
            <v>25194.97</v>
          </cell>
          <cell r="F87">
            <v>25194.97</v>
          </cell>
        </row>
        <row r="88">
          <cell r="D88" t="str">
            <v>Госпошлина</v>
          </cell>
          <cell r="E88">
            <v>0</v>
          </cell>
          <cell r="F88">
            <v>0</v>
          </cell>
        </row>
        <row r="89">
          <cell r="E89">
            <v>0</v>
          </cell>
          <cell r="F89">
            <v>0</v>
          </cell>
        </row>
        <row r="97">
          <cell r="D97" t="str">
            <v>Расходы по сдаче имущества в аренду  и субаренду (кроме газопроводов и газового оборудования)</v>
          </cell>
          <cell r="E97">
            <v>0</v>
          </cell>
        </row>
        <row r="98">
          <cell r="D98" t="str">
            <v>Услуги сторонних организаций</v>
          </cell>
          <cell r="E98">
            <v>1055.01</v>
          </cell>
        </row>
        <row r="99">
          <cell r="D99" t="str">
            <v>материалы непроизводственного назначения</v>
          </cell>
          <cell r="E99">
            <v>577.20000000000005</v>
          </cell>
        </row>
        <row r="100">
          <cell r="D100" t="str">
            <v>Благотворительность и финансовая помощь</v>
          </cell>
          <cell r="E100">
            <v>210</v>
          </cell>
        </row>
        <row r="101">
          <cell r="E101">
            <v>430192.88</v>
          </cell>
        </row>
        <row r="106">
          <cell r="D106" t="str">
            <v>Расходы по сдаче имущества в аренду  и субаренду (кроме газопроводов и газового оборудования)</v>
          </cell>
          <cell r="E106">
            <v>0</v>
          </cell>
          <cell r="F106">
            <v>0</v>
          </cell>
        </row>
        <row r="107">
          <cell r="D107" t="str">
            <v>Услуги сторонних организаций</v>
          </cell>
          <cell r="E107">
            <v>438.2</v>
          </cell>
          <cell r="F107">
            <v>1222.97</v>
          </cell>
        </row>
        <row r="108">
          <cell r="D108" t="str">
            <v>материалы непроизводственного назначения</v>
          </cell>
          <cell r="E108">
            <v>157.57</v>
          </cell>
          <cell r="F108">
            <v>308</v>
          </cell>
        </row>
        <row r="109">
          <cell r="D109" t="str">
            <v>Благотворительность и финансовая помощь</v>
          </cell>
          <cell r="E109">
            <v>50</v>
          </cell>
          <cell r="F109">
            <v>240</v>
          </cell>
        </row>
        <row r="110">
          <cell r="E110">
            <v>335112.65000000002</v>
          </cell>
          <cell r="F110">
            <v>357348.76</v>
          </cell>
        </row>
        <row r="115">
          <cell r="D115" t="str">
            <v>Расходы по сдаче имущества в аренду  и субаренду (кроме газопроводов и газового оборудования)</v>
          </cell>
          <cell r="E115">
            <v>0</v>
          </cell>
          <cell r="F115">
            <v>0</v>
          </cell>
        </row>
        <row r="116">
          <cell r="D116" t="str">
            <v>Услуги сторонних организаций</v>
          </cell>
          <cell r="E116">
            <v>1000.97</v>
          </cell>
          <cell r="F116">
            <v>0</v>
          </cell>
        </row>
        <row r="117">
          <cell r="D117" t="str">
            <v>материалы непроизводственного назначения</v>
          </cell>
          <cell r="E117">
            <v>308</v>
          </cell>
          <cell r="F117">
            <v>0</v>
          </cell>
        </row>
        <row r="118">
          <cell r="D118" t="str">
            <v>Благотворительность и финансовая помощь</v>
          </cell>
          <cell r="E118">
            <v>240</v>
          </cell>
          <cell r="F118">
            <v>0</v>
          </cell>
        </row>
        <row r="119">
          <cell r="E119">
            <v>14599.48</v>
          </cell>
          <cell r="F119">
            <v>0</v>
          </cell>
        </row>
      </sheetData>
      <sheetData sheetId="11">
        <row r="8">
          <cell r="B8">
            <v>148.6908169483975</v>
          </cell>
        </row>
        <row r="9">
          <cell r="D9">
            <v>0.75</v>
          </cell>
        </row>
        <row r="10">
          <cell r="D10">
            <v>0.82</v>
          </cell>
        </row>
        <row r="11">
          <cell r="D11">
            <v>0.87</v>
          </cell>
        </row>
        <row r="12">
          <cell r="D12">
            <v>1</v>
          </cell>
        </row>
        <row r="13">
          <cell r="D13">
            <v>1.01</v>
          </cell>
        </row>
        <row r="14">
          <cell r="D14">
            <v>1.0202</v>
          </cell>
        </row>
        <row r="15">
          <cell r="D15">
            <v>1.0301</v>
          </cell>
        </row>
        <row r="16">
          <cell r="D16">
            <v>1.075</v>
          </cell>
        </row>
      </sheetData>
      <sheetData sheetId="12">
        <row r="4">
          <cell r="E4">
            <v>1353.36</v>
          </cell>
        </row>
      </sheetData>
      <sheetData sheetId="13">
        <row r="4">
          <cell r="E4" t="str">
            <v>Расчетные показатели ФСТ</v>
          </cell>
        </row>
      </sheetData>
      <sheetData sheetId="14">
        <row r="6">
          <cell r="E6">
            <v>7607.15</v>
          </cell>
        </row>
      </sheetData>
      <sheetData sheetId="15"/>
      <sheetData sheetId="16">
        <row r="4">
          <cell r="E4">
            <v>2500</v>
          </cell>
        </row>
      </sheetData>
      <sheetData sheetId="17">
        <row r="2">
          <cell r="B2" t="str">
            <v>2010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11">
          <cell r="M11" t="str">
            <v>Выберите название региона</v>
          </cell>
        </row>
        <row r="12">
          <cell r="M12" t="str">
            <v>Алтайский край</v>
          </cell>
        </row>
        <row r="13">
          <cell r="M13" t="str">
            <v>Амурская область</v>
          </cell>
        </row>
        <row r="14">
          <cell r="M14" t="str">
            <v>Архангельская область</v>
          </cell>
        </row>
        <row r="15">
          <cell r="M15" t="str">
            <v>Астраханская область</v>
          </cell>
        </row>
        <row r="16">
          <cell r="M16" t="str">
            <v>Белгородская область</v>
          </cell>
        </row>
        <row r="17">
          <cell r="M17" t="str">
            <v>Брянская область</v>
          </cell>
        </row>
        <row r="18">
          <cell r="M18" t="str">
            <v>Владимирская область</v>
          </cell>
        </row>
        <row r="19">
          <cell r="M19" t="str">
            <v>Волгоградская область</v>
          </cell>
        </row>
        <row r="20">
          <cell r="M20" t="str">
            <v>Вологодская область</v>
          </cell>
        </row>
        <row r="21">
          <cell r="M21" t="str">
            <v>Воронежская область</v>
          </cell>
        </row>
        <row r="22">
          <cell r="M22" t="str">
            <v>г. Москва</v>
          </cell>
        </row>
        <row r="23">
          <cell r="M23" t="str">
            <v>г.Байконур</v>
          </cell>
        </row>
        <row r="24">
          <cell r="M24" t="str">
            <v>г.Санкт-Петербург</v>
          </cell>
        </row>
        <row r="25">
          <cell r="M25" t="str">
            <v>Еврейская автономная область</v>
          </cell>
        </row>
        <row r="26">
          <cell r="M26" t="str">
            <v>Ивановская область</v>
          </cell>
        </row>
        <row r="27">
          <cell r="M27" t="str">
            <v>Иркутская область</v>
          </cell>
        </row>
        <row r="28">
          <cell r="M28" t="str">
            <v>Кабардино-Балкарская республика</v>
          </cell>
        </row>
        <row r="29">
          <cell r="M29" t="str">
            <v>Калининградская область</v>
          </cell>
        </row>
        <row r="30">
          <cell r="M30" t="str">
            <v>Калужская область</v>
          </cell>
        </row>
        <row r="31">
          <cell r="M31" t="str">
            <v>Камчатский край</v>
          </cell>
        </row>
        <row r="32">
          <cell r="M32" t="str">
            <v>Карачаево-Черкесская республика</v>
          </cell>
        </row>
        <row r="33">
          <cell r="M33" t="str">
            <v>Кемеровская область</v>
          </cell>
        </row>
        <row r="34">
          <cell r="M34" t="str">
            <v>Кировская область</v>
          </cell>
        </row>
        <row r="35">
          <cell r="M35" t="str">
            <v>Костромская область</v>
          </cell>
        </row>
        <row r="36">
          <cell r="M36" t="str">
            <v>Краснодарский край</v>
          </cell>
        </row>
        <row r="37">
          <cell r="M37" t="str">
            <v>Красноярский край</v>
          </cell>
        </row>
        <row r="38">
          <cell r="M38" t="str">
            <v>Курганская область</v>
          </cell>
        </row>
        <row r="39">
          <cell r="M39" t="str">
            <v>Курская область</v>
          </cell>
        </row>
        <row r="40">
          <cell r="M40" t="str">
            <v>Ленинградская область</v>
          </cell>
        </row>
        <row r="41">
          <cell r="M41" t="str">
            <v>Липецкая область</v>
          </cell>
        </row>
        <row r="42">
          <cell r="M42" t="str">
            <v>Магаданская область</v>
          </cell>
        </row>
        <row r="43">
          <cell r="M43" t="str">
            <v>Московская область</v>
          </cell>
        </row>
        <row r="44">
          <cell r="M44" t="str">
            <v>Мурманская область</v>
          </cell>
        </row>
        <row r="45">
          <cell r="M45" t="str">
            <v>Ненецкий автономный округ</v>
          </cell>
        </row>
        <row r="46">
          <cell r="M46" t="str">
            <v>Нижегородская область</v>
          </cell>
        </row>
        <row r="47">
          <cell r="M47" t="str">
            <v>Новгородская область</v>
          </cell>
        </row>
        <row r="48">
          <cell r="M48" t="str">
            <v>Новосибирская область</v>
          </cell>
        </row>
        <row r="49">
          <cell r="M49" t="str">
            <v>Омская область</v>
          </cell>
        </row>
        <row r="50">
          <cell r="M50" t="str">
            <v>Оренбургская область</v>
          </cell>
        </row>
        <row r="51">
          <cell r="M51" t="str">
            <v>Орловская область</v>
          </cell>
        </row>
        <row r="52">
          <cell r="M52" t="str">
            <v>Пензенская область</v>
          </cell>
        </row>
        <row r="53">
          <cell r="M53" t="str">
            <v>Пермский край</v>
          </cell>
        </row>
        <row r="54">
          <cell r="M54" t="str">
            <v>Приморский край</v>
          </cell>
        </row>
        <row r="55">
          <cell r="M55" t="str">
            <v>Псковская область</v>
          </cell>
        </row>
        <row r="56">
          <cell r="M56" t="str">
            <v>Республика Адыгея</v>
          </cell>
        </row>
        <row r="57">
          <cell r="M57" t="str">
            <v>Республика Алтай</v>
          </cell>
        </row>
        <row r="58">
          <cell r="M58" t="str">
            <v>Республика Башкортостан</v>
          </cell>
        </row>
        <row r="59">
          <cell r="M59" t="str">
            <v>Республика Бурятия</v>
          </cell>
        </row>
        <row r="60">
          <cell r="M60" t="str">
            <v>Республика Дагестан</v>
          </cell>
        </row>
        <row r="61">
          <cell r="M61" t="str">
            <v>Республика Ингушетия</v>
          </cell>
        </row>
        <row r="62">
          <cell r="M62" t="str">
            <v>Республика Калмыкия</v>
          </cell>
        </row>
        <row r="63">
          <cell r="M63" t="str">
            <v>Республика Карелия</v>
          </cell>
        </row>
        <row r="64">
          <cell r="M64" t="str">
            <v>Республика Коми</v>
          </cell>
        </row>
        <row r="65">
          <cell r="M65" t="str">
            <v>Республика Марий Эл</v>
          </cell>
        </row>
        <row r="66">
          <cell r="M66" t="str">
            <v>Республика Мордовия</v>
          </cell>
        </row>
        <row r="67">
          <cell r="M67" t="str">
            <v>Республика Саха (Якутия)</v>
          </cell>
        </row>
        <row r="68">
          <cell r="M68" t="str">
            <v>Республика Северная Осетия-Алания</v>
          </cell>
        </row>
        <row r="69">
          <cell r="M69" t="str">
            <v>Республика Татарстан</v>
          </cell>
        </row>
        <row r="70">
          <cell r="M70" t="str">
            <v>Республика Тыва</v>
          </cell>
        </row>
        <row r="71">
          <cell r="M71" t="str">
            <v>Республика Хакасия</v>
          </cell>
        </row>
        <row r="72">
          <cell r="M72" t="str">
            <v>Ростовская область</v>
          </cell>
        </row>
        <row r="73">
          <cell r="M73" t="str">
            <v>Рязанская область</v>
          </cell>
        </row>
        <row r="74">
          <cell r="M74" t="str">
            <v>Самарская область</v>
          </cell>
        </row>
        <row r="75">
          <cell r="M75" t="str">
            <v>Саратовская область</v>
          </cell>
        </row>
        <row r="76">
          <cell r="M76" t="str">
            <v>Сахалинская область</v>
          </cell>
        </row>
        <row r="77">
          <cell r="M77" t="str">
            <v>Свердловская область</v>
          </cell>
        </row>
        <row r="78">
          <cell r="M78" t="str">
            <v>Смоленская область</v>
          </cell>
        </row>
        <row r="79">
          <cell r="M79" t="str">
            <v>Ставропольский край</v>
          </cell>
        </row>
        <row r="80">
          <cell r="M80" t="str">
            <v>Тамбовская область</v>
          </cell>
        </row>
        <row r="81">
          <cell r="M81" t="str">
            <v>Тверская область</v>
          </cell>
        </row>
        <row r="82">
          <cell r="M82" t="str">
            <v>Томская область</v>
          </cell>
        </row>
        <row r="83">
          <cell r="M83" t="str">
            <v>Тульская область</v>
          </cell>
        </row>
        <row r="84">
          <cell r="M84" t="str">
            <v>Тюменская область</v>
          </cell>
        </row>
        <row r="85">
          <cell r="M85" t="str">
            <v>Удмуртская республика</v>
          </cell>
        </row>
        <row r="86">
          <cell r="M86" t="str">
            <v>Ульяновская область</v>
          </cell>
        </row>
        <row r="87">
          <cell r="M87" t="str">
            <v>Хабаровский край</v>
          </cell>
        </row>
        <row r="88">
          <cell r="M88" t="str">
            <v>Ханты-Мансийский автономный округ</v>
          </cell>
        </row>
        <row r="89">
          <cell r="M89" t="str">
            <v>Челябинская область</v>
          </cell>
        </row>
        <row r="90">
          <cell r="M90" t="str">
            <v>Чеченская республика</v>
          </cell>
        </row>
        <row r="91">
          <cell r="M91" t="str">
            <v>Читинская область</v>
          </cell>
        </row>
        <row r="92">
          <cell r="M92" t="str">
            <v>Чувашская республика</v>
          </cell>
        </row>
        <row r="93">
          <cell r="M93" t="str">
            <v>Чукотский автономный округ</v>
          </cell>
        </row>
        <row r="94">
          <cell r="M94" t="str">
            <v>Ямало-Ненецкий автономный округ</v>
          </cell>
        </row>
        <row r="95">
          <cell r="M95" t="str">
            <v>Ярославская область</v>
          </cell>
        </row>
      </sheetData>
      <sheetData sheetId="18">
        <row r="8">
          <cell r="B8">
            <v>962.36</v>
          </cell>
        </row>
      </sheetData>
      <sheetData sheetId="19">
        <row r="7">
          <cell r="B7">
            <v>169.56278493165334</v>
          </cell>
        </row>
      </sheetData>
      <sheetData sheetId="20">
        <row r="4">
          <cell r="E4">
            <v>0.10457784857885472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"/>
      <sheetName val="Заголовок"/>
      <sheetName val="out_put"/>
      <sheetName val="Сохранение"/>
      <sheetName val="Тарифы"/>
      <sheetName val="Анализ"/>
      <sheetName val="Объемы"/>
      <sheetName val="Доп. расчеты"/>
      <sheetName val="КЦ_2"/>
      <sheetName val="КЦ_3"/>
      <sheetName val="КЦ_4"/>
      <sheetName val="КЦ_5"/>
      <sheetName val="КЦ_6"/>
      <sheetName val="Приказ"/>
      <sheetName val="Свод 5 лет"/>
      <sheetName val="Утверждено ФАС"/>
      <sheetName val="Объемы смета"/>
      <sheetName val="Смета"/>
      <sheetName val="Прочие"/>
      <sheetName val="ОПФ"/>
      <sheetName val="ОПФ План"/>
      <sheetName val="Расшифровка прочих"/>
      <sheetName val="Приложение 1(затраты)"/>
      <sheetName val="Приложение 2(тарифы) "/>
      <sheetName val="Таблицы"/>
    </sheetNames>
    <sheetDataSet>
      <sheetData sheetId="0">
        <row r="1">
          <cell r="G1" t="str">
            <v>ООО "Газпром газораспределение Йошкар-Ола"</v>
          </cell>
          <cell r="H1">
            <v>122</v>
          </cell>
          <cell r="I1">
            <v>1264711639</v>
          </cell>
          <cell r="L1">
            <v>550</v>
          </cell>
        </row>
      </sheetData>
      <sheetData sheetId="1">
        <row r="8">
          <cell r="B8" t="str">
            <v>Период регулирования</v>
          </cell>
          <cell r="C8">
            <v>2023</v>
          </cell>
        </row>
        <row r="10">
          <cell r="B10" t="str">
            <v>Наименование организации</v>
          </cell>
        </row>
        <row r="15">
          <cell r="C15" t="str">
            <v>Заместитель руководителя по экономике и финансам</v>
          </cell>
        </row>
      </sheetData>
      <sheetData sheetId="2"/>
      <sheetData sheetId="3"/>
      <sheetData sheetId="4">
        <row r="9">
          <cell r="I9">
            <v>527.74</v>
          </cell>
        </row>
        <row r="10">
          <cell r="I10">
            <v>527.74</v>
          </cell>
        </row>
        <row r="11">
          <cell r="I11">
            <v>842.59</v>
          </cell>
        </row>
        <row r="13">
          <cell r="I13">
            <v>1148.3599999999999</v>
          </cell>
        </row>
        <row r="16">
          <cell r="I16">
            <v>1252.8499999999999</v>
          </cell>
        </row>
        <row r="19">
          <cell r="I19">
            <v>1460.78</v>
          </cell>
        </row>
        <row r="22">
          <cell r="I22">
            <v>1512.5</v>
          </cell>
        </row>
        <row r="25">
          <cell r="I25">
            <v>1384.45</v>
          </cell>
        </row>
        <row r="26">
          <cell r="I26">
            <v>19.829999999999998</v>
          </cell>
        </row>
        <row r="30">
          <cell r="E30">
            <v>0.50106457470418597</v>
          </cell>
        </row>
        <row r="31">
          <cell r="E31">
            <v>0.50106457470418597</v>
          </cell>
        </row>
        <row r="32">
          <cell r="E32">
            <v>0.8</v>
          </cell>
        </row>
        <row r="33">
          <cell r="E33">
            <v>0.8</v>
          </cell>
        </row>
        <row r="34">
          <cell r="E34">
            <v>1.0903143877805337</v>
          </cell>
        </row>
        <row r="35">
          <cell r="E35">
            <v>1.0903143877805337</v>
          </cell>
        </row>
        <row r="36">
          <cell r="E36">
            <v>1.0903143877805337</v>
          </cell>
        </row>
        <row r="37">
          <cell r="E37">
            <v>1.1895227809492162</v>
          </cell>
        </row>
        <row r="38">
          <cell r="E38">
            <v>1.1895227809492162</v>
          </cell>
        </row>
        <row r="39">
          <cell r="E39">
            <v>1.1895227809492162</v>
          </cell>
        </row>
        <row r="40">
          <cell r="E40">
            <v>1.3869426411421926</v>
          </cell>
        </row>
        <row r="41">
          <cell r="E41">
            <v>1.3869426411421926</v>
          </cell>
        </row>
        <row r="42">
          <cell r="E42">
            <v>1.3869426411421926</v>
          </cell>
        </row>
        <row r="43">
          <cell r="E43">
            <v>1.4360483746543398</v>
          </cell>
        </row>
        <row r="44">
          <cell r="E44">
            <v>1.4360483746543398</v>
          </cell>
        </row>
        <row r="45">
          <cell r="E45">
            <v>1.4360483746543398</v>
          </cell>
        </row>
        <row r="46">
          <cell r="E46">
            <v>1.3144708577125293</v>
          </cell>
        </row>
        <row r="48">
          <cell r="E48">
            <v>1</v>
          </cell>
        </row>
        <row r="49">
          <cell r="H49">
            <v>1</v>
          </cell>
          <cell r="I49">
            <v>1.07</v>
          </cell>
          <cell r="J49">
            <v>1.04</v>
          </cell>
        </row>
        <row r="59">
          <cell r="H59">
            <v>21.515549999999998</v>
          </cell>
        </row>
      </sheetData>
      <sheetData sheetId="5">
        <row r="2">
          <cell r="C2" t="e">
            <v>#N/A</v>
          </cell>
          <cell r="D2" t="str">
            <v xml:space="preserve"> ООО "Газпром газораспределение Барнаул" </v>
          </cell>
        </row>
        <row r="5">
          <cell r="D5">
            <v>2023</v>
          </cell>
        </row>
        <row r="6">
          <cell r="N6">
            <v>1</v>
          </cell>
          <cell r="V6">
            <v>1</v>
          </cell>
          <cell r="AD6">
            <v>1</v>
          </cell>
          <cell r="AL6">
            <v>1</v>
          </cell>
          <cell r="AT6">
            <v>1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294710.03000000003</v>
          </cell>
          <cell r="I16">
            <v>0</v>
          </cell>
          <cell r="J16">
            <v>273694.2</v>
          </cell>
          <cell r="K16">
            <v>306498.43119999999</v>
          </cell>
          <cell r="N16">
            <v>306498.43119999999</v>
          </cell>
          <cell r="U16">
            <v>0</v>
          </cell>
          <cell r="V16">
            <v>0</v>
          </cell>
          <cell r="AC16">
            <v>0</v>
          </cell>
          <cell r="AD16">
            <v>0</v>
          </cell>
          <cell r="AK16">
            <v>0</v>
          </cell>
          <cell r="AL16">
            <v>0</v>
          </cell>
          <cell r="AS16">
            <v>0</v>
          </cell>
          <cell r="A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89002.426500000001</v>
          </cell>
          <cell r="I17">
            <v>0</v>
          </cell>
          <cell r="J17">
            <v>82014.03</v>
          </cell>
          <cell r="K17">
            <v>92562.524900000004</v>
          </cell>
          <cell r="N17">
            <v>92562.524900000004</v>
          </cell>
          <cell r="U17">
            <v>0</v>
          </cell>
          <cell r="V17">
            <v>0</v>
          </cell>
          <cell r="AC17">
            <v>0</v>
          </cell>
          <cell r="AD17">
            <v>0</v>
          </cell>
          <cell r="AK17">
            <v>0</v>
          </cell>
          <cell r="AL17">
            <v>0</v>
          </cell>
          <cell r="AS17">
            <v>0</v>
          </cell>
          <cell r="AT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19726.605</v>
          </cell>
          <cell r="I19">
            <v>0</v>
          </cell>
          <cell r="J19">
            <v>42758.011999999995</v>
          </cell>
          <cell r="K19">
            <v>20515.6692</v>
          </cell>
          <cell r="N19">
            <v>20515.6692</v>
          </cell>
          <cell r="U19">
            <v>0</v>
          </cell>
          <cell r="V19">
            <v>0</v>
          </cell>
          <cell r="AC19">
            <v>0</v>
          </cell>
          <cell r="AD19">
            <v>0</v>
          </cell>
          <cell r="AK19">
            <v>0</v>
          </cell>
          <cell r="AL19">
            <v>0</v>
          </cell>
          <cell r="AS19">
            <v>0</v>
          </cell>
          <cell r="A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1031.5499</v>
          </cell>
          <cell r="I20">
            <v>0</v>
          </cell>
          <cell r="J20">
            <v>1199.77</v>
          </cell>
          <cell r="K20">
            <v>1062.4964</v>
          </cell>
          <cell r="N20">
            <v>1062.4964</v>
          </cell>
          <cell r="U20">
            <v>0</v>
          </cell>
          <cell r="V20">
            <v>0</v>
          </cell>
          <cell r="AC20">
            <v>0</v>
          </cell>
          <cell r="AD20">
            <v>0</v>
          </cell>
          <cell r="AK20">
            <v>0</v>
          </cell>
          <cell r="AL20">
            <v>0</v>
          </cell>
          <cell r="AS20">
            <v>0</v>
          </cell>
          <cell r="A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11081.9192</v>
          </cell>
          <cell r="I21">
            <v>0</v>
          </cell>
          <cell r="J21">
            <v>12666.86</v>
          </cell>
          <cell r="K21">
            <v>11414.3768</v>
          </cell>
          <cell r="N21">
            <v>11414.3768</v>
          </cell>
          <cell r="U21">
            <v>0</v>
          </cell>
          <cell r="V21">
            <v>0</v>
          </cell>
          <cell r="AC21">
            <v>0</v>
          </cell>
          <cell r="AD21">
            <v>0</v>
          </cell>
          <cell r="AK21">
            <v>0</v>
          </cell>
          <cell r="AL21">
            <v>0</v>
          </cell>
          <cell r="AS21">
            <v>0</v>
          </cell>
          <cell r="A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947.19169999999997</v>
          </cell>
          <cell r="I22">
            <v>0</v>
          </cell>
          <cell r="J22">
            <v>3192.89</v>
          </cell>
          <cell r="K22">
            <v>985.07939999999996</v>
          </cell>
          <cell r="N22">
            <v>985.07939999999996</v>
          </cell>
          <cell r="U22">
            <v>0</v>
          </cell>
          <cell r="V22">
            <v>0</v>
          </cell>
          <cell r="AC22">
            <v>0</v>
          </cell>
          <cell r="AD22">
            <v>0</v>
          </cell>
          <cell r="AK22">
            <v>0</v>
          </cell>
          <cell r="AL22">
            <v>0</v>
          </cell>
          <cell r="AS22">
            <v>0</v>
          </cell>
          <cell r="A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9375.26</v>
          </cell>
          <cell r="I23">
            <v>0</v>
          </cell>
          <cell r="J23">
            <v>65004.84</v>
          </cell>
          <cell r="K23">
            <v>9750.2703999999994</v>
          </cell>
          <cell r="N23">
            <v>13681.720399999998</v>
          </cell>
          <cell r="U23">
            <v>0</v>
          </cell>
          <cell r="V23">
            <v>0</v>
          </cell>
          <cell r="AC23">
            <v>0</v>
          </cell>
          <cell r="AD23">
            <v>0</v>
          </cell>
          <cell r="AK23">
            <v>0</v>
          </cell>
          <cell r="AL23">
            <v>0</v>
          </cell>
          <cell r="AS23">
            <v>0</v>
          </cell>
          <cell r="A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U24">
            <v>0</v>
          </cell>
          <cell r="V24">
            <v>0</v>
          </cell>
          <cell r="AC24">
            <v>0</v>
          </cell>
          <cell r="AD24">
            <v>0</v>
          </cell>
          <cell r="AK24">
            <v>0</v>
          </cell>
          <cell r="AL24">
            <v>0</v>
          </cell>
          <cell r="AS24">
            <v>0</v>
          </cell>
          <cell r="AT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21640.22</v>
          </cell>
          <cell r="I27">
            <v>0</v>
          </cell>
          <cell r="J27">
            <v>20133.2925</v>
          </cell>
          <cell r="K27">
            <v>23521.279999999999</v>
          </cell>
          <cell r="N27">
            <v>23521.279999999999</v>
          </cell>
          <cell r="U27">
            <v>0</v>
          </cell>
          <cell r="V27">
            <v>0</v>
          </cell>
          <cell r="AC27">
            <v>0</v>
          </cell>
          <cell r="AD27">
            <v>0</v>
          </cell>
          <cell r="AK27">
            <v>0</v>
          </cell>
          <cell r="AL27">
            <v>0</v>
          </cell>
          <cell r="AS27">
            <v>0</v>
          </cell>
          <cell r="AT27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95881.045299999998</v>
          </cell>
          <cell r="I29">
            <v>0</v>
          </cell>
          <cell r="J29">
            <v>64248</v>
          </cell>
          <cell r="K29">
            <v>95881.045299999998</v>
          </cell>
          <cell r="N29">
            <v>95881.045299999998</v>
          </cell>
          <cell r="U29">
            <v>0</v>
          </cell>
          <cell r="V29">
            <v>0</v>
          </cell>
          <cell r="AC29">
            <v>0</v>
          </cell>
          <cell r="AD29">
            <v>0</v>
          </cell>
          <cell r="AK29">
            <v>0</v>
          </cell>
          <cell r="AL29">
            <v>0</v>
          </cell>
          <cell r="AS29">
            <v>0</v>
          </cell>
          <cell r="A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28081.506250000002</v>
          </cell>
          <cell r="U30">
            <v>0</v>
          </cell>
          <cell r="V30">
            <v>0</v>
          </cell>
          <cell r="AC30">
            <v>0</v>
          </cell>
          <cell r="AD30">
            <v>0</v>
          </cell>
          <cell r="AK30">
            <v>0</v>
          </cell>
          <cell r="AL30">
            <v>0</v>
          </cell>
          <cell r="AS30">
            <v>0</v>
          </cell>
          <cell r="A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24711.725500000004</v>
          </cell>
          <cell r="U31">
            <v>0</v>
          </cell>
          <cell r="V31">
            <v>0</v>
          </cell>
          <cell r="AC31">
            <v>0</v>
          </cell>
          <cell r="AD31">
            <v>0</v>
          </cell>
          <cell r="AK31">
            <v>0</v>
          </cell>
          <cell r="AL31">
            <v>0</v>
          </cell>
          <cell r="AS31">
            <v>0</v>
          </cell>
          <cell r="A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11454.76824999999</v>
          </cell>
          <cell r="U32">
            <v>0</v>
          </cell>
          <cell r="V32">
            <v>0</v>
          </cell>
          <cell r="AC32">
            <v>0</v>
          </cell>
          <cell r="AD32">
            <v>0</v>
          </cell>
          <cell r="AK32">
            <v>0</v>
          </cell>
          <cell r="AL32">
            <v>0</v>
          </cell>
          <cell r="AS32">
            <v>0</v>
          </cell>
          <cell r="A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140425.65280000001</v>
          </cell>
          <cell r="I33">
            <v>0</v>
          </cell>
          <cell r="J33">
            <v>129231.84000000001</v>
          </cell>
          <cell r="K33">
            <v>140425.65280000001</v>
          </cell>
          <cell r="N33">
            <v>140425.65280000001</v>
          </cell>
          <cell r="U33">
            <v>0</v>
          </cell>
          <cell r="V33">
            <v>0</v>
          </cell>
          <cell r="AC33">
            <v>0</v>
          </cell>
          <cell r="AD33">
            <v>0</v>
          </cell>
          <cell r="AK33">
            <v>0</v>
          </cell>
          <cell r="AL33">
            <v>0</v>
          </cell>
          <cell r="AS33">
            <v>0</v>
          </cell>
          <cell r="A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61279.416000000005</v>
          </cell>
          <cell r="U34">
            <v>0</v>
          </cell>
          <cell r="V34">
            <v>0</v>
          </cell>
          <cell r="AC34">
            <v>0</v>
          </cell>
          <cell r="AD34">
            <v>0</v>
          </cell>
          <cell r="AK34">
            <v>0</v>
          </cell>
          <cell r="AL34">
            <v>0</v>
          </cell>
          <cell r="AS34">
            <v>0</v>
          </cell>
          <cell r="A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53925.886080000011</v>
          </cell>
          <cell r="U35">
            <v>0</v>
          </cell>
          <cell r="V35">
            <v>0</v>
          </cell>
          <cell r="AC35">
            <v>0</v>
          </cell>
          <cell r="AD35">
            <v>0</v>
          </cell>
          <cell r="AK35">
            <v>0</v>
          </cell>
          <cell r="AL35">
            <v>0</v>
          </cell>
          <cell r="AS35">
            <v>0</v>
          </cell>
          <cell r="A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14026.537919999988</v>
          </cell>
          <cell r="U36">
            <v>0</v>
          </cell>
          <cell r="V36">
            <v>0</v>
          </cell>
          <cell r="AC36">
            <v>0</v>
          </cell>
          <cell r="AD36">
            <v>0</v>
          </cell>
          <cell r="AK36">
            <v>0</v>
          </cell>
          <cell r="AL36">
            <v>0</v>
          </cell>
          <cell r="AS36">
            <v>0</v>
          </cell>
          <cell r="A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16892.046300000002</v>
          </cell>
          <cell r="I37">
            <v>0</v>
          </cell>
          <cell r="J37">
            <v>956.54</v>
          </cell>
          <cell r="K37">
            <v>16892.046300000002</v>
          </cell>
          <cell r="N37">
            <v>16892.046300000002</v>
          </cell>
          <cell r="U37">
            <v>0</v>
          </cell>
          <cell r="V37">
            <v>0</v>
          </cell>
          <cell r="AC37">
            <v>0</v>
          </cell>
          <cell r="AD37">
            <v>0</v>
          </cell>
          <cell r="AK37">
            <v>0</v>
          </cell>
          <cell r="AL37">
            <v>0</v>
          </cell>
          <cell r="AS37">
            <v>0</v>
          </cell>
          <cell r="A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500</v>
          </cell>
          <cell r="U38">
            <v>0</v>
          </cell>
          <cell r="V38">
            <v>0</v>
          </cell>
          <cell r="AC38">
            <v>0</v>
          </cell>
          <cell r="AD38">
            <v>0</v>
          </cell>
          <cell r="AK38">
            <v>0</v>
          </cell>
          <cell r="AL38">
            <v>0</v>
          </cell>
          <cell r="AS38">
            <v>0</v>
          </cell>
          <cell r="A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440.00000000000006</v>
          </cell>
          <cell r="U39">
            <v>0</v>
          </cell>
          <cell r="V39">
            <v>0</v>
          </cell>
          <cell r="AC39">
            <v>0</v>
          </cell>
          <cell r="AD39">
            <v>0</v>
          </cell>
          <cell r="AK39">
            <v>0</v>
          </cell>
          <cell r="AL39">
            <v>0</v>
          </cell>
          <cell r="AS39">
            <v>0</v>
          </cell>
          <cell r="A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16.54</v>
          </cell>
          <cell r="U40">
            <v>0</v>
          </cell>
          <cell r="V40">
            <v>0</v>
          </cell>
          <cell r="AC40">
            <v>0</v>
          </cell>
          <cell r="AD40">
            <v>0</v>
          </cell>
          <cell r="AK40">
            <v>0</v>
          </cell>
          <cell r="AL40">
            <v>0</v>
          </cell>
          <cell r="AS40">
            <v>0</v>
          </cell>
          <cell r="A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90.63</v>
          </cell>
          <cell r="I41">
            <v>0</v>
          </cell>
          <cell r="J41">
            <v>85.17</v>
          </cell>
          <cell r="K41">
            <v>93.21</v>
          </cell>
          <cell r="N41">
            <v>93.21</v>
          </cell>
          <cell r="U41">
            <v>0</v>
          </cell>
          <cell r="V41">
            <v>0</v>
          </cell>
          <cell r="AC41">
            <v>0</v>
          </cell>
          <cell r="AD41">
            <v>0</v>
          </cell>
          <cell r="AK41">
            <v>0</v>
          </cell>
          <cell r="AL41">
            <v>0</v>
          </cell>
          <cell r="AS41">
            <v>0</v>
          </cell>
          <cell r="A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90.63</v>
          </cell>
          <cell r="I42">
            <v>0</v>
          </cell>
          <cell r="J42">
            <v>85.166399999999996</v>
          </cell>
          <cell r="K42">
            <v>93.21</v>
          </cell>
          <cell r="N42">
            <v>93.21</v>
          </cell>
          <cell r="U42">
            <v>0</v>
          </cell>
          <cell r="V42">
            <v>0</v>
          </cell>
          <cell r="AC42">
            <v>0</v>
          </cell>
          <cell r="AD42">
            <v>0</v>
          </cell>
          <cell r="AK42">
            <v>0</v>
          </cell>
          <cell r="AL42">
            <v>0</v>
          </cell>
          <cell r="AS42">
            <v>0</v>
          </cell>
          <cell r="AT42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2895.2200000000003</v>
          </cell>
          <cell r="K44">
            <v>0</v>
          </cell>
          <cell r="N44">
            <v>0</v>
          </cell>
          <cell r="U44">
            <v>0</v>
          </cell>
          <cell r="V44">
            <v>0</v>
          </cell>
          <cell r="AC44">
            <v>0</v>
          </cell>
          <cell r="AD44">
            <v>0</v>
          </cell>
          <cell r="AK44">
            <v>0</v>
          </cell>
          <cell r="AL44">
            <v>0</v>
          </cell>
          <cell r="AS44">
            <v>0</v>
          </cell>
          <cell r="AT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229.08</v>
          </cell>
          <cell r="I45">
            <v>0</v>
          </cell>
          <cell r="J45">
            <v>150.74</v>
          </cell>
          <cell r="K45">
            <v>229.08</v>
          </cell>
          <cell r="N45">
            <v>229.08</v>
          </cell>
          <cell r="U45">
            <v>0</v>
          </cell>
          <cell r="V45">
            <v>0</v>
          </cell>
          <cell r="AC45">
            <v>0</v>
          </cell>
          <cell r="AD45">
            <v>0</v>
          </cell>
          <cell r="AK45">
            <v>0</v>
          </cell>
          <cell r="AL45">
            <v>0</v>
          </cell>
          <cell r="AS45">
            <v>0</v>
          </cell>
          <cell r="A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579.13</v>
          </cell>
          <cell r="I46">
            <v>0</v>
          </cell>
          <cell r="J46">
            <v>333.5</v>
          </cell>
          <cell r="K46">
            <v>579.13</v>
          </cell>
          <cell r="N46">
            <v>579.13</v>
          </cell>
          <cell r="U46">
            <v>0</v>
          </cell>
          <cell r="V46">
            <v>0</v>
          </cell>
          <cell r="AC46">
            <v>0</v>
          </cell>
          <cell r="AD46">
            <v>0</v>
          </cell>
          <cell r="AK46">
            <v>0</v>
          </cell>
          <cell r="AL46">
            <v>0</v>
          </cell>
          <cell r="AS46">
            <v>0</v>
          </cell>
          <cell r="AT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2224.1799999999998</v>
          </cell>
          <cell r="I48">
            <v>0</v>
          </cell>
          <cell r="J48">
            <v>35764.03</v>
          </cell>
          <cell r="K48">
            <v>2224.1799999999998</v>
          </cell>
          <cell r="N48">
            <v>5224.18</v>
          </cell>
          <cell r="U48">
            <v>0</v>
          </cell>
          <cell r="V48">
            <v>0</v>
          </cell>
          <cell r="AC48">
            <v>0</v>
          </cell>
          <cell r="AD48">
            <v>0</v>
          </cell>
          <cell r="AK48">
            <v>0</v>
          </cell>
          <cell r="AL48">
            <v>0</v>
          </cell>
          <cell r="AS48">
            <v>0</v>
          </cell>
          <cell r="AT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32.94</v>
          </cell>
          <cell r="I49">
            <v>0</v>
          </cell>
          <cell r="J49">
            <v>39.299999999999997</v>
          </cell>
          <cell r="K49">
            <v>33.93</v>
          </cell>
          <cell r="N49">
            <v>33.93</v>
          </cell>
          <cell r="U49">
            <v>0</v>
          </cell>
          <cell r="V49">
            <v>0</v>
          </cell>
          <cell r="AC49">
            <v>0</v>
          </cell>
          <cell r="AD49">
            <v>0</v>
          </cell>
          <cell r="AK49">
            <v>0</v>
          </cell>
          <cell r="AL49">
            <v>0</v>
          </cell>
          <cell r="AS49">
            <v>0</v>
          </cell>
          <cell r="AT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195.58</v>
          </cell>
          <cell r="I50">
            <v>0</v>
          </cell>
          <cell r="J50">
            <v>283.2</v>
          </cell>
          <cell r="K50">
            <v>195.58</v>
          </cell>
          <cell r="N50">
            <v>195.58</v>
          </cell>
          <cell r="U50">
            <v>0</v>
          </cell>
          <cell r="V50">
            <v>0</v>
          </cell>
          <cell r="AC50">
            <v>0</v>
          </cell>
          <cell r="AD50">
            <v>0</v>
          </cell>
          <cell r="AK50">
            <v>0</v>
          </cell>
          <cell r="AL50">
            <v>0</v>
          </cell>
          <cell r="AS50">
            <v>0</v>
          </cell>
          <cell r="AT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123.7</v>
          </cell>
          <cell r="I51">
            <v>0</v>
          </cell>
          <cell r="J51">
            <v>120.68</v>
          </cell>
          <cell r="K51">
            <v>123.7</v>
          </cell>
          <cell r="N51">
            <v>123.7</v>
          </cell>
          <cell r="U51">
            <v>0</v>
          </cell>
          <cell r="V51">
            <v>0</v>
          </cell>
          <cell r="AC51">
            <v>0</v>
          </cell>
          <cell r="AD51">
            <v>0</v>
          </cell>
          <cell r="AK51">
            <v>0</v>
          </cell>
          <cell r="AL51">
            <v>0</v>
          </cell>
          <cell r="AS51">
            <v>0</v>
          </cell>
          <cell r="AT51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1335.09</v>
          </cell>
          <cell r="I53">
            <v>0</v>
          </cell>
          <cell r="J53">
            <v>2471.0100000000002</v>
          </cell>
          <cell r="K53">
            <v>1335.09</v>
          </cell>
          <cell r="N53">
            <v>1335.09</v>
          </cell>
          <cell r="U53">
            <v>0</v>
          </cell>
          <cell r="V53">
            <v>0</v>
          </cell>
          <cell r="AC53">
            <v>0</v>
          </cell>
          <cell r="AD53">
            <v>0</v>
          </cell>
          <cell r="AK53">
            <v>0</v>
          </cell>
          <cell r="AL53">
            <v>0</v>
          </cell>
          <cell r="AS53">
            <v>0</v>
          </cell>
          <cell r="AT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438.33</v>
          </cell>
          <cell r="I54">
            <v>0</v>
          </cell>
          <cell r="J54">
            <v>1304.55</v>
          </cell>
          <cell r="K54">
            <v>438.33</v>
          </cell>
          <cell r="N54">
            <v>438.33</v>
          </cell>
          <cell r="U54">
            <v>0</v>
          </cell>
          <cell r="V54">
            <v>0</v>
          </cell>
          <cell r="AC54">
            <v>0</v>
          </cell>
          <cell r="AD54">
            <v>0</v>
          </cell>
          <cell r="AK54">
            <v>0</v>
          </cell>
          <cell r="AL54">
            <v>0</v>
          </cell>
          <cell r="AS54">
            <v>0</v>
          </cell>
          <cell r="A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3385.01</v>
          </cell>
          <cell r="I55">
            <v>0</v>
          </cell>
          <cell r="J55">
            <v>2324.15</v>
          </cell>
          <cell r="K55">
            <v>3385.01</v>
          </cell>
          <cell r="N55">
            <v>3385.01</v>
          </cell>
          <cell r="U55">
            <v>0</v>
          </cell>
          <cell r="V55">
            <v>0</v>
          </cell>
          <cell r="AC55">
            <v>0</v>
          </cell>
          <cell r="AD55">
            <v>0</v>
          </cell>
          <cell r="AK55">
            <v>0</v>
          </cell>
          <cell r="AL55">
            <v>0</v>
          </cell>
          <cell r="AS55">
            <v>0</v>
          </cell>
          <cell r="A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416.25</v>
          </cell>
          <cell r="I56">
            <v>0</v>
          </cell>
          <cell r="J56">
            <v>425.43599999999998</v>
          </cell>
          <cell r="K56">
            <v>416.25</v>
          </cell>
          <cell r="N56">
            <v>416.25</v>
          </cell>
          <cell r="U56">
            <v>0</v>
          </cell>
          <cell r="V56">
            <v>0</v>
          </cell>
          <cell r="AC56">
            <v>0</v>
          </cell>
          <cell r="AD56">
            <v>0</v>
          </cell>
          <cell r="AK56">
            <v>0</v>
          </cell>
          <cell r="AL56">
            <v>0</v>
          </cell>
          <cell r="AS56">
            <v>0</v>
          </cell>
          <cell r="AT56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N58">
            <v>0</v>
          </cell>
          <cell r="U58">
            <v>0</v>
          </cell>
          <cell r="V58">
            <v>0</v>
          </cell>
          <cell r="AC58">
            <v>0</v>
          </cell>
          <cell r="AD58">
            <v>0</v>
          </cell>
          <cell r="AK58">
            <v>0</v>
          </cell>
          <cell r="AL58">
            <v>0</v>
          </cell>
          <cell r="AS58">
            <v>0</v>
          </cell>
          <cell r="A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5167.3999999999996</v>
          </cell>
          <cell r="I59">
            <v>0</v>
          </cell>
          <cell r="J59">
            <v>6105.07</v>
          </cell>
          <cell r="K59">
            <v>4891</v>
          </cell>
          <cell r="N59">
            <v>4891</v>
          </cell>
          <cell r="U59">
            <v>0</v>
          </cell>
          <cell r="V59">
            <v>0</v>
          </cell>
          <cell r="AC59">
            <v>0</v>
          </cell>
          <cell r="AD59">
            <v>0</v>
          </cell>
          <cell r="AK59">
            <v>0</v>
          </cell>
          <cell r="AL59">
            <v>0</v>
          </cell>
          <cell r="AS59">
            <v>0</v>
          </cell>
          <cell r="A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1100.9000000000001</v>
          </cell>
          <cell r="K60">
            <v>0</v>
          </cell>
          <cell r="N60">
            <v>0</v>
          </cell>
          <cell r="U60">
            <v>0</v>
          </cell>
          <cell r="V60">
            <v>0</v>
          </cell>
          <cell r="AC60">
            <v>0</v>
          </cell>
          <cell r="AD60">
            <v>0</v>
          </cell>
          <cell r="AK60">
            <v>0</v>
          </cell>
          <cell r="AL60">
            <v>0</v>
          </cell>
          <cell r="AS60">
            <v>0</v>
          </cell>
          <cell r="A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5942.67</v>
          </cell>
          <cell r="I61">
            <v>0</v>
          </cell>
          <cell r="J61">
            <v>12638.547399999999</v>
          </cell>
          <cell r="K61">
            <v>6180.3768</v>
          </cell>
          <cell r="N61">
            <v>6180.3768</v>
          </cell>
          <cell r="U61">
            <v>0</v>
          </cell>
          <cell r="V61">
            <v>0</v>
          </cell>
          <cell r="AC61">
            <v>0</v>
          </cell>
          <cell r="AD61">
            <v>0</v>
          </cell>
          <cell r="AK61">
            <v>0</v>
          </cell>
          <cell r="AL61">
            <v>0</v>
          </cell>
          <cell r="AS61">
            <v>0</v>
          </cell>
          <cell r="AT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3907.84</v>
          </cell>
          <cell r="I62">
            <v>0</v>
          </cell>
          <cell r="J62">
            <v>1130.3489999999999</v>
          </cell>
          <cell r="K62">
            <v>3907.84</v>
          </cell>
          <cell r="N62">
            <v>3907.84</v>
          </cell>
          <cell r="U62">
            <v>0</v>
          </cell>
          <cell r="V62">
            <v>0</v>
          </cell>
          <cell r="AC62">
            <v>0</v>
          </cell>
          <cell r="AD62">
            <v>0</v>
          </cell>
          <cell r="AK62">
            <v>0</v>
          </cell>
          <cell r="AL62">
            <v>0</v>
          </cell>
          <cell r="AS62">
            <v>0</v>
          </cell>
          <cell r="AT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41.744999999999997</v>
          </cell>
          <cell r="K64">
            <v>0</v>
          </cell>
          <cell r="N64">
            <v>0</v>
          </cell>
          <cell r="U64">
            <v>0</v>
          </cell>
          <cell r="V64">
            <v>0</v>
          </cell>
          <cell r="AC64">
            <v>0</v>
          </cell>
          <cell r="AD64">
            <v>0</v>
          </cell>
          <cell r="AK64">
            <v>0</v>
          </cell>
          <cell r="AL64">
            <v>0</v>
          </cell>
          <cell r="AS64">
            <v>0</v>
          </cell>
          <cell r="AT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2583.2399999999998</v>
          </cell>
          <cell r="I65">
            <v>0</v>
          </cell>
          <cell r="J65">
            <v>419.56000000000006</v>
          </cell>
          <cell r="K65">
            <v>2660.74</v>
          </cell>
          <cell r="N65">
            <v>2660.74</v>
          </cell>
          <cell r="U65">
            <v>0</v>
          </cell>
          <cell r="V65">
            <v>0</v>
          </cell>
          <cell r="AC65">
            <v>0</v>
          </cell>
          <cell r="AD65">
            <v>0</v>
          </cell>
          <cell r="AK65">
            <v>0</v>
          </cell>
          <cell r="AL65">
            <v>0</v>
          </cell>
          <cell r="AS65">
            <v>0</v>
          </cell>
          <cell r="AT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3117.8784000000001</v>
          </cell>
          <cell r="I66">
            <v>0</v>
          </cell>
          <cell r="J66">
            <v>3451.92</v>
          </cell>
          <cell r="K66">
            <v>3242.5934999999999</v>
          </cell>
          <cell r="N66">
            <v>3242.5934999999999</v>
          </cell>
          <cell r="U66">
            <v>0</v>
          </cell>
          <cell r="V66">
            <v>0</v>
          </cell>
          <cell r="AC66">
            <v>0</v>
          </cell>
          <cell r="AD66">
            <v>0</v>
          </cell>
          <cell r="AK66">
            <v>0</v>
          </cell>
          <cell r="AL66">
            <v>0</v>
          </cell>
          <cell r="AS66">
            <v>0</v>
          </cell>
          <cell r="AT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1381.1637000000001</v>
          </cell>
          <cell r="I67">
            <v>0</v>
          </cell>
          <cell r="J67">
            <v>2070.2559999999999</v>
          </cell>
          <cell r="K67">
            <v>1436.4102</v>
          </cell>
          <cell r="N67">
            <v>1436.4102</v>
          </cell>
          <cell r="U67">
            <v>0</v>
          </cell>
          <cell r="V67">
            <v>0</v>
          </cell>
          <cell r="AC67">
            <v>0</v>
          </cell>
          <cell r="AD67">
            <v>0</v>
          </cell>
          <cell r="AK67">
            <v>0</v>
          </cell>
          <cell r="AL67">
            <v>0</v>
          </cell>
          <cell r="AS67">
            <v>0</v>
          </cell>
          <cell r="AT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N68">
            <v>0</v>
          </cell>
          <cell r="U68">
            <v>0</v>
          </cell>
          <cell r="V68">
            <v>0</v>
          </cell>
          <cell r="AC68">
            <v>0</v>
          </cell>
          <cell r="AD68">
            <v>0</v>
          </cell>
          <cell r="AK68">
            <v>0</v>
          </cell>
          <cell r="AL68">
            <v>0</v>
          </cell>
          <cell r="AS68">
            <v>0</v>
          </cell>
          <cell r="AT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N69">
            <v>0</v>
          </cell>
          <cell r="U69">
            <v>0</v>
          </cell>
          <cell r="V69">
            <v>0</v>
          </cell>
          <cell r="AC69">
            <v>0</v>
          </cell>
          <cell r="AD69">
            <v>0</v>
          </cell>
          <cell r="AK69">
            <v>0</v>
          </cell>
          <cell r="AL69">
            <v>0</v>
          </cell>
          <cell r="AS69">
            <v>0</v>
          </cell>
          <cell r="AT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2912.89</v>
          </cell>
          <cell r="I70">
            <v>0</v>
          </cell>
          <cell r="J70">
            <v>4201.7110000000002</v>
          </cell>
          <cell r="K70">
            <v>2912.89</v>
          </cell>
          <cell r="N70">
            <v>2912.89</v>
          </cell>
          <cell r="U70">
            <v>0</v>
          </cell>
          <cell r="V70">
            <v>0</v>
          </cell>
          <cell r="AC70">
            <v>0</v>
          </cell>
          <cell r="AD70">
            <v>0</v>
          </cell>
          <cell r="AK70">
            <v>0</v>
          </cell>
          <cell r="AL70">
            <v>0</v>
          </cell>
          <cell r="AS70">
            <v>0</v>
          </cell>
          <cell r="AT70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>
            <v>0</v>
          </cell>
          <cell r="U75">
            <v>0</v>
          </cell>
          <cell r="V75">
            <v>0</v>
          </cell>
          <cell r="AC75">
            <v>0</v>
          </cell>
          <cell r="AD75">
            <v>0</v>
          </cell>
          <cell r="AK75">
            <v>0</v>
          </cell>
          <cell r="AL75">
            <v>0</v>
          </cell>
          <cell r="AS75">
            <v>0</v>
          </cell>
          <cell r="AT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I76">
            <v>0</v>
          </cell>
          <cell r="J76">
            <v>925.37</v>
          </cell>
          <cell r="U76">
            <v>0</v>
          </cell>
          <cell r="V76">
            <v>0</v>
          </cell>
          <cell r="AC76">
            <v>0</v>
          </cell>
          <cell r="AD76">
            <v>0</v>
          </cell>
          <cell r="AK76">
            <v>0</v>
          </cell>
          <cell r="AL76">
            <v>0</v>
          </cell>
          <cell r="AS76">
            <v>0</v>
          </cell>
          <cell r="AT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I77">
            <v>0</v>
          </cell>
          <cell r="J77">
            <v>24330.109999999993</v>
          </cell>
          <cell r="U77">
            <v>0</v>
          </cell>
          <cell r="V77">
            <v>0</v>
          </cell>
          <cell r="AC77">
            <v>0</v>
          </cell>
          <cell r="AD77">
            <v>0</v>
          </cell>
          <cell r="AK77">
            <v>0</v>
          </cell>
          <cell r="AL77">
            <v>0</v>
          </cell>
          <cell r="AS77">
            <v>0</v>
          </cell>
          <cell r="AT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>
            <v>0</v>
          </cell>
          <cell r="U78">
            <v>0</v>
          </cell>
          <cell r="V78">
            <v>0</v>
          </cell>
          <cell r="AC78">
            <v>0</v>
          </cell>
          <cell r="AD78">
            <v>0</v>
          </cell>
          <cell r="AK78">
            <v>0</v>
          </cell>
          <cell r="AL78">
            <v>0</v>
          </cell>
          <cell r="AS78">
            <v>0</v>
          </cell>
          <cell r="AT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1184.0899999999999</v>
          </cell>
          <cell r="I80">
            <v>0</v>
          </cell>
          <cell r="J80">
            <v>1714.31</v>
          </cell>
          <cell r="K80">
            <v>1184.0899999999999</v>
          </cell>
          <cell r="N80">
            <v>1184.0899999999999</v>
          </cell>
          <cell r="U80">
            <v>0</v>
          </cell>
          <cell r="V80">
            <v>0</v>
          </cell>
          <cell r="AC80">
            <v>0</v>
          </cell>
          <cell r="AD80">
            <v>0</v>
          </cell>
          <cell r="AK80">
            <v>0</v>
          </cell>
          <cell r="AL80">
            <v>0</v>
          </cell>
          <cell r="AS80">
            <v>0</v>
          </cell>
          <cell r="AT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11840.45</v>
          </cell>
          <cell r="K81">
            <v>0</v>
          </cell>
          <cell r="N81">
            <v>0</v>
          </cell>
          <cell r="U81">
            <v>0</v>
          </cell>
          <cell r="V81">
            <v>0</v>
          </cell>
          <cell r="AC81">
            <v>0</v>
          </cell>
          <cell r="AD81">
            <v>0</v>
          </cell>
          <cell r="AK81">
            <v>0</v>
          </cell>
          <cell r="AL81">
            <v>0</v>
          </cell>
          <cell r="AS81">
            <v>0</v>
          </cell>
          <cell r="AT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2245.0300000000002</v>
          </cell>
          <cell r="I82">
            <v>0</v>
          </cell>
          <cell r="J82">
            <v>3939.95</v>
          </cell>
          <cell r="K82">
            <v>2312.38</v>
          </cell>
          <cell r="N82">
            <v>2312.38</v>
          </cell>
          <cell r="U82">
            <v>0</v>
          </cell>
          <cell r="V82">
            <v>0</v>
          </cell>
          <cell r="AC82">
            <v>0</v>
          </cell>
          <cell r="AD82">
            <v>0</v>
          </cell>
          <cell r="AK82">
            <v>0</v>
          </cell>
          <cell r="AL82">
            <v>0</v>
          </cell>
          <cell r="AS82">
            <v>0</v>
          </cell>
          <cell r="AT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N83">
            <v>0</v>
          </cell>
          <cell r="U83">
            <v>0</v>
          </cell>
          <cell r="V83">
            <v>0</v>
          </cell>
          <cell r="AC83">
            <v>0</v>
          </cell>
          <cell r="AD83">
            <v>0</v>
          </cell>
          <cell r="AK83">
            <v>0</v>
          </cell>
          <cell r="AL83">
            <v>0</v>
          </cell>
          <cell r="AS83">
            <v>0</v>
          </cell>
          <cell r="AT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455</v>
          </cell>
          <cell r="I84">
            <v>0</v>
          </cell>
          <cell r="J84">
            <v>11.04</v>
          </cell>
          <cell r="K84">
            <v>455</v>
          </cell>
          <cell r="N84">
            <v>455</v>
          </cell>
          <cell r="U84">
            <v>0</v>
          </cell>
          <cell r="V84">
            <v>0</v>
          </cell>
          <cell r="AC84">
            <v>0</v>
          </cell>
          <cell r="AD84">
            <v>0</v>
          </cell>
          <cell r="AK84">
            <v>0</v>
          </cell>
          <cell r="AL84">
            <v>0</v>
          </cell>
          <cell r="AS84">
            <v>0</v>
          </cell>
          <cell r="AT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6024.81</v>
          </cell>
          <cell r="I85">
            <v>0</v>
          </cell>
          <cell r="J85">
            <v>10001.709999999997</v>
          </cell>
          <cell r="K85">
            <v>6265.8</v>
          </cell>
          <cell r="N85">
            <v>6265.8</v>
          </cell>
          <cell r="U85">
            <v>0</v>
          </cell>
          <cell r="V85">
            <v>0</v>
          </cell>
          <cell r="AC85">
            <v>0</v>
          </cell>
          <cell r="AD85">
            <v>0</v>
          </cell>
          <cell r="AK85">
            <v>0</v>
          </cell>
          <cell r="AL85">
            <v>0</v>
          </cell>
          <cell r="AS85">
            <v>0</v>
          </cell>
          <cell r="AT85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U91">
            <v>0</v>
          </cell>
          <cell r="V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S91">
            <v>0</v>
          </cell>
          <cell r="AT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I92">
            <v>0</v>
          </cell>
          <cell r="J92">
            <v>0</v>
          </cell>
          <cell r="U92">
            <v>0</v>
          </cell>
          <cell r="V92">
            <v>0</v>
          </cell>
          <cell r="AC92">
            <v>0</v>
          </cell>
          <cell r="AD92">
            <v>0</v>
          </cell>
          <cell r="AK92">
            <v>0</v>
          </cell>
          <cell r="AL92">
            <v>0</v>
          </cell>
          <cell r="AS92">
            <v>0</v>
          </cell>
          <cell r="AT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U93">
            <v>0</v>
          </cell>
          <cell r="V93">
            <v>0</v>
          </cell>
          <cell r="AC93">
            <v>0</v>
          </cell>
          <cell r="AD93">
            <v>0</v>
          </cell>
          <cell r="AK93">
            <v>0</v>
          </cell>
          <cell r="AL93">
            <v>0</v>
          </cell>
          <cell r="AS93">
            <v>0</v>
          </cell>
          <cell r="AT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U94">
            <v>0</v>
          </cell>
          <cell r="V94">
            <v>0</v>
          </cell>
          <cell r="AC94">
            <v>0</v>
          </cell>
          <cell r="AD94">
            <v>0</v>
          </cell>
          <cell r="AK94">
            <v>0</v>
          </cell>
          <cell r="AL94">
            <v>0</v>
          </cell>
          <cell r="AS94">
            <v>0</v>
          </cell>
          <cell r="AT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U95">
            <v>0</v>
          </cell>
          <cell r="V95">
            <v>0</v>
          </cell>
          <cell r="AC95">
            <v>0</v>
          </cell>
          <cell r="AD95">
            <v>0</v>
          </cell>
          <cell r="AK95">
            <v>0</v>
          </cell>
          <cell r="AL95">
            <v>0</v>
          </cell>
          <cell r="AS95">
            <v>0</v>
          </cell>
          <cell r="AT95">
            <v>0</v>
          </cell>
        </row>
        <row r="96">
          <cell r="G96">
            <v>0</v>
          </cell>
          <cell r="I96">
            <v>0</v>
          </cell>
          <cell r="J96">
            <v>0</v>
          </cell>
        </row>
        <row r="97">
          <cell r="U97">
            <v>0</v>
          </cell>
          <cell r="V97">
            <v>0</v>
          </cell>
          <cell r="AC97">
            <v>0</v>
          </cell>
          <cell r="AD97">
            <v>0</v>
          </cell>
          <cell r="AK97">
            <v>0</v>
          </cell>
          <cell r="AL97">
            <v>0</v>
          </cell>
          <cell r="AS97">
            <v>0</v>
          </cell>
          <cell r="AT97">
            <v>0</v>
          </cell>
        </row>
        <row r="98">
          <cell r="U98">
            <v>0</v>
          </cell>
          <cell r="V98">
            <v>0</v>
          </cell>
          <cell r="AC98">
            <v>0</v>
          </cell>
          <cell r="AD98">
            <v>0</v>
          </cell>
          <cell r="AK98">
            <v>0</v>
          </cell>
          <cell r="AL98">
            <v>0</v>
          </cell>
          <cell r="AS98">
            <v>0</v>
          </cell>
          <cell r="AT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561.25749999999971</v>
          </cell>
          <cell r="I99">
            <v>0</v>
          </cell>
          <cell r="J99">
            <v>984.98749999999995</v>
          </cell>
          <cell r="K99">
            <v>578.09499999999935</v>
          </cell>
        </row>
        <row r="100">
          <cell r="E100">
            <v>0</v>
          </cell>
          <cell r="F100">
            <v>0</v>
          </cell>
          <cell r="G100">
            <v>0</v>
          </cell>
          <cell r="I100">
            <v>0</v>
          </cell>
          <cell r="J100">
            <v>20</v>
          </cell>
          <cell r="L100">
            <v>0</v>
          </cell>
          <cell r="U100">
            <v>0</v>
          </cell>
          <cell r="AC100">
            <v>0</v>
          </cell>
          <cell r="AK100">
            <v>0</v>
          </cell>
          <cell r="AS100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772457.31889999995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772457.31889999995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-2251.9800000000068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1687.969999999993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823735.37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172758.63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3393.14</v>
          </cell>
          <cell r="I118">
            <v>0</v>
          </cell>
          <cell r="J118">
            <v>3324.3199999999997</v>
          </cell>
          <cell r="K118">
            <v>3393.14</v>
          </cell>
          <cell r="N118">
            <v>3393.14</v>
          </cell>
          <cell r="V118">
            <v>0</v>
          </cell>
          <cell r="AD118">
            <v>0</v>
          </cell>
          <cell r="AL118">
            <v>0</v>
          </cell>
          <cell r="AT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595</v>
          </cell>
          <cell r="I119">
            <v>0</v>
          </cell>
          <cell r="J119">
            <v>516.55999999999995</v>
          </cell>
          <cell r="K119">
            <v>595</v>
          </cell>
          <cell r="L119">
            <v>0</v>
          </cell>
          <cell r="N119">
            <v>595</v>
          </cell>
          <cell r="U119">
            <v>0</v>
          </cell>
          <cell r="V119">
            <v>0</v>
          </cell>
          <cell r="AC119">
            <v>0</v>
          </cell>
          <cell r="AD119">
            <v>0</v>
          </cell>
          <cell r="AK119">
            <v>0</v>
          </cell>
          <cell r="AL119">
            <v>0</v>
          </cell>
          <cell r="AS119">
            <v>0</v>
          </cell>
          <cell r="AT119">
            <v>0</v>
          </cell>
        </row>
        <row r="121">
          <cell r="E121" t="e">
            <v>#REF!</v>
          </cell>
          <cell r="F121" t="e">
            <v>#REF!</v>
          </cell>
          <cell r="G121" t="e">
            <v>#REF!</v>
          </cell>
          <cell r="I121" t="e">
            <v>#REF!</v>
          </cell>
          <cell r="J121" t="e">
            <v>#REF!</v>
          </cell>
          <cell r="L121" t="e">
            <v>#REF!</v>
          </cell>
          <cell r="U121" t="e">
            <v>#REF!</v>
          </cell>
          <cell r="AC121" t="e">
            <v>#REF!</v>
          </cell>
          <cell r="AK121" t="e">
            <v>#REF!</v>
          </cell>
          <cell r="AS121" t="e">
            <v>#REF!</v>
          </cell>
        </row>
        <row r="122">
          <cell r="E122" t="e">
            <v>#REF!</v>
          </cell>
          <cell r="F122" t="e">
            <v>#REF!</v>
          </cell>
          <cell r="G122" t="e">
            <v>#REF!</v>
          </cell>
          <cell r="I122" t="e">
            <v>#REF!</v>
          </cell>
          <cell r="J122" t="e">
            <v>#REF!</v>
          </cell>
          <cell r="L122" t="e">
            <v>#REF!</v>
          </cell>
          <cell r="U122" t="e">
            <v>#REF!</v>
          </cell>
          <cell r="AC122" t="e">
            <v>#REF!</v>
          </cell>
          <cell r="AK122" t="e">
            <v>#REF!</v>
          </cell>
          <cell r="AS122" t="e">
            <v>#REF!</v>
          </cell>
        </row>
        <row r="130">
          <cell r="E130">
            <v>6</v>
          </cell>
          <cell r="F130">
            <v>5</v>
          </cell>
          <cell r="G130">
            <v>5</v>
          </cell>
          <cell r="I130">
            <v>5</v>
          </cell>
          <cell r="J130">
            <v>5</v>
          </cell>
          <cell r="L130">
            <v>5</v>
          </cell>
          <cell r="U130">
            <v>5</v>
          </cell>
          <cell r="AC130">
            <v>5</v>
          </cell>
          <cell r="AK130">
            <v>5</v>
          </cell>
          <cell r="AS130">
            <v>5</v>
          </cell>
        </row>
        <row r="132"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>
            <v>0</v>
          </cell>
          <cell r="L132">
            <v>0</v>
          </cell>
          <cell r="U132">
            <v>0</v>
          </cell>
          <cell r="AC132">
            <v>0</v>
          </cell>
          <cell r="AK132">
            <v>0</v>
          </cell>
          <cell r="AS132">
            <v>0</v>
          </cell>
        </row>
        <row r="133">
          <cell r="E133">
            <v>2</v>
          </cell>
          <cell r="F133">
            <v>2</v>
          </cell>
          <cell r="G133">
            <v>2</v>
          </cell>
          <cell r="I133">
            <v>2</v>
          </cell>
          <cell r="J133">
            <v>2</v>
          </cell>
          <cell r="L133">
            <v>2</v>
          </cell>
          <cell r="U133">
            <v>2</v>
          </cell>
          <cell r="AC133">
            <v>2</v>
          </cell>
          <cell r="AK133">
            <v>2</v>
          </cell>
          <cell r="AS133">
            <v>2</v>
          </cell>
        </row>
        <row r="134">
          <cell r="E134">
            <v>5</v>
          </cell>
          <cell r="F134">
            <v>7</v>
          </cell>
          <cell r="G134">
            <v>8</v>
          </cell>
          <cell r="I134">
            <v>8</v>
          </cell>
          <cell r="J134">
            <v>8</v>
          </cell>
          <cell r="L134">
            <v>8</v>
          </cell>
          <cell r="U134">
            <v>8</v>
          </cell>
          <cell r="AC134">
            <v>8</v>
          </cell>
          <cell r="AK134">
            <v>8</v>
          </cell>
          <cell r="AS134">
            <v>8</v>
          </cell>
        </row>
        <row r="135">
          <cell r="E135">
            <v>94</v>
          </cell>
          <cell r="F135">
            <v>92</v>
          </cell>
          <cell r="G135">
            <v>92</v>
          </cell>
          <cell r="I135">
            <v>93</v>
          </cell>
          <cell r="J135">
            <v>94</v>
          </cell>
          <cell r="L135">
            <v>96</v>
          </cell>
          <cell r="U135">
            <v>98</v>
          </cell>
          <cell r="AC135">
            <v>100</v>
          </cell>
          <cell r="AK135">
            <v>102</v>
          </cell>
          <cell r="AS135">
            <v>104</v>
          </cell>
        </row>
        <row r="136">
          <cell r="E136">
            <v>358</v>
          </cell>
          <cell r="F136">
            <v>361</v>
          </cell>
          <cell r="G136">
            <v>366</v>
          </cell>
          <cell r="I136">
            <v>370</v>
          </cell>
          <cell r="J136">
            <v>377</v>
          </cell>
          <cell r="L136">
            <v>388</v>
          </cell>
          <cell r="U136">
            <v>399</v>
          </cell>
          <cell r="AC136">
            <v>410</v>
          </cell>
          <cell r="AK136">
            <v>421</v>
          </cell>
          <cell r="AS136">
            <v>432</v>
          </cell>
        </row>
        <row r="137">
          <cell r="E137">
            <v>1755</v>
          </cell>
          <cell r="F137">
            <v>1777</v>
          </cell>
          <cell r="G137">
            <v>1792</v>
          </cell>
          <cell r="I137">
            <v>1804</v>
          </cell>
          <cell r="J137">
            <v>1828</v>
          </cell>
          <cell r="L137">
            <v>1845</v>
          </cell>
          <cell r="U137">
            <v>1862</v>
          </cell>
          <cell r="AC137">
            <v>1879</v>
          </cell>
          <cell r="AK137">
            <v>1896</v>
          </cell>
          <cell r="AS137">
            <v>1913</v>
          </cell>
        </row>
        <row r="138">
          <cell r="E138">
            <v>2725</v>
          </cell>
          <cell r="F138">
            <v>2849</v>
          </cell>
          <cell r="G138">
            <v>2940</v>
          </cell>
          <cell r="I138">
            <v>2973</v>
          </cell>
          <cell r="J138">
            <v>3028</v>
          </cell>
          <cell r="L138">
            <v>3048</v>
          </cell>
          <cell r="U138">
            <v>3068</v>
          </cell>
          <cell r="AC138">
            <v>3088</v>
          </cell>
          <cell r="AK138">
            <v>3108</v>
          </cell>
          <cell r="AS138">
            <v>3128</v>
          </cell>
        </row>
        <row r="142">
          <cell r="G142">
            <v>0</v>
          </cell>
          <cell r="I142">
            <v>0</v>
          </cell>
          <cell r="J142">
            <v>14910</v>
          </cell>
          <cell r="L142">
            <v>0</v>
          </cell>
          <cell r="U142">
            <v>0</v>
          </cell>
          <cell r="AC142">
            <v>0</v>
          </cell>
          <cell r="AK142">
            <v>0</v>
          </cell>
          <cell r="AS142">
            <v>0</v>
          </cell>
        </row>
        <row r="143">
          <cell r="G143">
            <v>0</v>
          </cell>
          <cell r="J143">
            <v>0</v>
          </cell>
          <cell r="L143">
            <v>0</v>
          </cell>
          <cell r="U143">
            <v>0</v>
          </cell>
          <cell r="AC143">
            <v>0</v>
          </cell>
          <cell r="AK143">
            <v>0</v>
          </cell>
          <cell r="AS143">
            <v>0</v>
          </cell>
        </row>
        <row r="145">
          <cell r="G145">
            <v>0</v>
          </cell>
          <cell r="J145">
            <v>1123260.25</v>
          </cell>
          <cell r="L145">
            <v>0</v>
          </cell>
          <cell r="U145">
            <v>0</v>
          </cell>
          <cell r="AC145">
            <v>0</v>
          </cell>
          <cell r="AK145">
            <v>0</v>
          </cell>
          <cell r="AS145">
            <v>0</v>
          </cell>
        </row>
        <row r="146">
          <cell r="G146">
            <v>0</v>
          </cell>
          <cell r="J146">
            <v>171.96</v>
          </cell>
          <cell r="L146">
            <v>0</v>
          </cell>
          <cell r="U146">
            <v>0</v>
          </cell>
          <cell r="AC146">
            <v>0</v>
          </cell>
          <cell r="AK146">
            <v>0</v>
          </cell>
          <cell r="AS146">
            <v>0</v>
          </cell>
        </row>
        <row r="147">
          <cell r="G147">
            <v>0</v>
          </cell>
          <cell r="J147">
            <v>37.68</v>
          </cell>
          <cell r="L147">
            <v>0</v>
          </cell>
          <cell r="U147">
            <v>0</v>
          </cell>
          <cell r="AC147">
            <v>0</v>
          </cell>
          <cell r="AK147">
            <v>0</v>
          </cell>
          <cell r="AS147">
            <v>0</v>
          </cell>
        </row>
        <row r="149">
          <cell r="G149">
            <v>0</v>
          </cell>
          <cell r="J149">
            <v>3162491.14</v>
          </cell>
          <cell r="L149">
            <v>0</v>
          </cell>
          <cell r="U149">
            <v>0</v>
          </cell>
          <cell r="AC149">
            <v>0</v>
          </cell>
          <cell r="AK149">
            <v>0</v>
          </cell>
          <cell r="AS149">
            <v>0</v>
          </cell>
        </row>
        <row r="150">
          <cell r="G150">
            <v>0</v>
          </cell>
          <cell r="J150">
            <v>2281.21</v>
          </cell>
          <cell r="L150">
            <v>0</v>
          </cell>
          <cell r="U150">
            <v>0</v>
          </cell>
          <cell r="AC150">
            <v>0</v>
          </cell>
          <cell r="AK150">
            <v>0</v>
          </cell>
          <cell r="AS150">
            <v>0</v>
          </cell>
        </row>
        <row r="151">
          <cell r="G151">
            <v>0</v>
          </cell>
          <cell r="J151">
            <v>562.67999999999995</v>
          </cell>
          <cell r="L151">
            <v>0</v>
          </cell>
          <cell r="U151">
            <v>0</v>
          </cell>
          <cell r="AC151">
            <v>0</v>
          </cell>
          <cell r="AK151">
            <v>0</v>
          </cell>
          <cell r="AS151">
            <v>0</v>
          </cell>
        </row>
        <row r="153">
          <cell r="G153">
            <v>0</v>
          </cell>
          <cell r="J153">
            <v>25795.119999999999</v>
          </cell>
          <cell r="L153">
            <v>0</v>
          </cell>
          <cell r="U153">
            <v>0</v>
          </cell>
          <cell r="AC153">
            <v>0</v>
          </cell>
          <cell r="AK153">
            <v>0</v>
          </cell>
          <cell r="AS153">
            <v>0</v>
          </cell>
        </row>
        <row r="154">
          <cell r="G154">
            <v>0</v>
          </cell>
          <cell r="J154">
            <v>13.96</v>
          </cell>
          <cell r="L154">
            <v>0</v>
          </cell>
          <cell r="U154">
            <v>0</v>
          </cell>
          <cell r="AC154">
            <v>0</v>
          </cell>
          <cell r="AK154">
            <v>0</v>
          </cell>
          <cell r="AS154">
            <v>0</v>
          </cell>
        </row>
        <row r="155">
          <cell r="G155">
            <v>0</v>
          </cell>
          <cell r="J155">
            <v>0.83</v>
          </cell>
          <cell r="L155">
            <v>0</v>
          </cell>
          <cell r="U155">
            <v>0</v>
          </cell>
          <cell r="AC155">
            <v>0</v>
          </cell>
          <cell r="AK155">
            <v>0</v>
          </cell>
          <cell r="AS155">
            <v>0</v>
          </cell>
        </row>
      </sheetData>
      <sheetData sheetId="6">
        <row r="10">
          <cell r="I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F10">
            <v>0</v>
          </cell>
          <cell r="AG10">
            <v>0</v>
          </cell>
          <cell r="AI10">
            <v>0</v>
          </cell>
          <cell r="AJ10">
            <v>0</v>
          </cell>
          <cell r="AO10">
            <v>0</v>
          </cell>
          <cell r="AP10">
            <v>0</v>
          </cell>
          <cell r="AR10">
            <v>0</v>
          </cell>
          <cell r="AS10">
            <v>0</v>
          </cell>
        </row>
        <row r="11">
          <cell r="I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F11">
            <v>0</v>
          </cell>
          <cell r="AG11">
            <v>0</v>
          </cell>
          <cell r="AI11">
            <v>0</v>
          </cell>
          <cell r="AJ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</row>
        <row r="12">
          <cell r="I12">
            <v>247.804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</row>
        <row r="13">
          <cell r="I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I14">
            <v>168.38900000000001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I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  <cell r="AO15">
            <v>0</v>
          </cell>
          <cell r="AP15">
            <v>0</v>
          </cell>
          <cell r="AR15">
            <v>0</v>
          </cell>
          <cell r="AS15">
            <v>0</v>
          </cell>
        </row>
        <row r="16">
          <cell r="I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I17">
            <v>52.835999999999999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F17">
            <v>0</v>
          </cell>
          <cell r="AG17">
            <v>0</v>
          </cell>
          <cell r="AI17">
            <v>0</v>
          </cell>
          <cell r="AJ17">
            <v>0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I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F18">
            <v>0</v>
          </cell>
          <cell r="AG18">
            <v>0</v>
          </cell>
          <cell r="AI18">
            <v>0</v>
          </cell>
          <cell r="AJ18">
            <v>0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I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</row>
        <row r="20">
          <cell r="I20">
            <v>18.947000000000003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  <cell r="AO20">
            <v>0</v>
          </cell>
          <cell r="AP20">
            <v>0</v>
          </cell>
          <cell r="AR20">
            <v>0</v>
          </cell>
          <cell r="AS20">
            <v>0</v>
          </cell>
        </row>
        <row r="21">
          <cell r="I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I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I23">
            <v>2.423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</row>
        <row r="24">
          <cell r="I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I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R25">
            <v>0</v>
          </cell>
          <cell r="AS25">
            <v>0</v>
          </cell>
        </row>
        <row r="26">
          <cell r="I26">
            <v>196.14699999999999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I27">
            <v>13.07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I44">
            <v>125.702</v>
          </cell>
          <cell r="J44">
            <v>122.102</v>
          </cell>
          <cell r="L44">
            <v>108.45976899999999</v>
          </cell>
          <cell r="M44">
            <v>128.32281900000001</v>
          </cell>
          <cell r="O44">
            <v>125.702</v>
          </cell>
          <cell r="P44">
            <v>122.102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I46">
            <v>88.337000000000003</v>
          </cell>
          <cell r="J46">
            <v>80.052000000000007</v>
          </cell>
          <cell r="L46">
            <v>98.322811999999999</v>
          </cell>
          <cell r="M46">
            <v>91.797837999999999</v>
          </cell>
          <cell r="O46">
            <v>88.337000000000003</v>
          </cell>
          <cell r="P46">
            <v>80.052000000000007</v>
          </cell>
        </row>
        <row r="47"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I49">
            <v>28.806999999999999</v>
          </cell>
          <cell r="J49">
            <v>24.029</v>
          </cell>
          <cell r="L49">
            <v>37.558082999999996</v>
          </cell>
          <cell r="M49">
            <v>34.794565000000006</v>
          </cell>
          <cell r="O49">
            <v>28.806999999999999</v>
          </cell>
          <cell r="P49">
            <v>24.029</v>
          </cell>
        </row>
        <row r="50"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I52">
            <v>9.4700000000000024</v>
          </cell>
          <cell r="J52">
            <v>9.4770000000000003</v>
          </cell>
          <cell r="L52">
            <v>14.576384000000001</v>
          </cell>
          <cell r="M52">
            <v>13.156713</v>
          </cell>
          <cell r="O52">
            <v>9.4700000000000024</v>
          </cell>
          <cell r="P52">
            <v>9.4770000000000003</v>
          </cell>
        </row>
        <row r="53"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I55">
            <v>1.389</v>
          </cell>
          <cell r="J55">
            <v>1.034</v>
          </cell>
          <cell r="L55">
            <v>1.499933</v>
          </cell>
          <cell r="M55">
            <v>1.4927559999999997</v>
          </cell>
          <cell r="O55">
            <v>1.389</v>
          </cell>
          <cell r="P55">
            <v>1.034</v>
          </cell>
        </row>
        <row r="56"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I58">
            <v>106.44499999999999</v>
          </cell>
          <cell r="J58">
            <v>84.174000000000007</v>
          </cell>
          <cell r="L58">
            <v>131.39502199999998</v>
          </cell>
          <cell r="M58">
            <v>110.410511</v>
          </cell>
          <cell r="O58">
            <v>109.532</v>
          </cell>
          <cell r="P58">
            <v>86.614999999999995</v>
          </cell>
        </row>
        <row r="59">
          <cell r="E59">
            <v>0</v>
          </cell>
          <cell r="F59">
            <v>0</v>
          </cell>
          <cell r="G59">
            <v>0</v>
          </cell>
          <cell r="I59">
            <v>6.0520000000000005</v>
          </cell>
          <cell r="J59">
            <v>6.5529999999999999</v>
          </cell>
          <cell r="L59">
            <v>8.4499430000000011</v>
          </cell>
          <cell r="M59">
            <v>8.9317719999999987</v>
          </cell>
          <cell r="O59">
            <v>6.274</v>
          </cell>
          <cell r="P59">
            <v>6.7960000000000003</v>
          </cell>
        </row>
      </sheetData>
      <sheetData sheetId="7">
        <row r="8">
          <cell r="E8">
            <v>0.44400000000000001</v>
          </cell>
          <cell r="F8">
            <v>0.314</v>
          </cell>
          <cell r="H8">
            <v>0.53700000000000003</v>
          </cell>
          <cell r="I8">
            <v>0.69899999999999995</v>
          </cell>
          <cell r="J8">
            <v>0.42599999999999999</v>
          </cell>
          <cell r="K8">
            <v>0.69699999999999995</v>
          </cell>
          <cell r="L8">
            <v>0.42499999999999999</v>
          </cell>
          <cell r="M8">
            <v>0.69399999999999995</v>
          </cell>
          <cell r="N8">
            <v>0.42399999999999999</v>
          </cell>
          <cell r="O8">
            <v>0.69099999999999995</v>
          </cell>
          <cell r="P8">
            <v>0.42399999999999999</v>
          </cell>
          <cell r="Q8">
            <v>0.69099999999999995</v>
          </cell>
          <cell r="R8">
            <v>0.42399999999999999</v>
          </cell>
        </row>
        <row r="9">
          <cell r="E9">
            <v>3.6999999999999998E-2</v>
          </cell>
          <cell r="F9">
            <v>3.7999999999999999E-2</v>
          </cell>
          <cell r="H9">
            <v>3.7999999999999999E-2</v>
          </cell>
          <cell r="I9">
            <v>3.9E-2</v>
          </cell>
          <cell r="J9">
            <v>3.9E-2</v>
          </cell>
          <cell r="K9">
            <v>4.1000000000000002E-2</v>
          </cell>
          <cell r="L9">
            <v>4.1000000000000002E-2</v>
          </cell>
          <cell r="M9">
            <v>4.2000000000000003E-2</v>
          </cell>
          <cell r="N9">
            <v>4.2000000000000003E-2</v>
          </cell>
          <cell r="O9">
            <v>4.3999999999999997E-2</v>
          </cell>
          <cell r="P9">
            <v>4.3999999999999997E-2</v>
          </cell>
          <cell r="Q9">
            <v>4.7E-2</v>
          </cell>
          <cell r="R9">
            <v>4.7E-2</v>
          </cell>
        </row>
        <row r="10">
          <cell r="E10">
            <v>2.7650000000000001</v>
          </cell>
          <cell r="F10">
            <v>2.6619999999999999</v>
          </cell>
          <cell r="H10">
            <v>2.7519999999999998</v>
          </cell>
          <cell r="I10">
            <v>3.25</v>
          </cell>
          <cell r="J10">
            <v>3.25</v>
          </cell>
          <cell r="K10">
            <v>3.262</v>
          </cell>
          <cell r="L10">
            <v>3.262</v>
          </cell>
          <cell r="M10">
            <v>3.27</v>
          </cell>
          <cell r="N10">
            <v>3.27</v>
          </cell>
          <cell r="O10">
            <v>3.2879999999999998</v>
          </cell>
          <cell r="P10">
            <v>3.2879999999999998</v>
          </cell>
          <cell r="Q10">
            <v>3.3050000000000002</v>
          </cell>
          <cell r="R10">
            <v>3.3050000000000002</v>
          </cell>
        </row>
        <row r="11">
          <cell r="E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5">
          <cell r="I15">
            <v>203.04830000000001</v>
          </cell>
          <cell r="J15">
            <v>209.13980000000001</v>
          </cell>
        </row>
        <row r="16">
          <cell r="I16">
            <v>195.0232</v>
          </cell>
          <cell r="J16">
            <v>200.87389999999999</v>
          </cell>
        </row>
      </sheetData>
      <sheetData sheetId="8">
        <row r="21">
          <cell r="O21">
            <v>1.05</v>
          </cell>
        </row>
        <row r="29">
          <cell r="M29">
            <v>1.03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F12" t="str">
            <v>L1</v>
          </cell>
          <cell r="G12" t="str">
            <v>L16</v>
          </cell>
          <cell r="I12" t="str">
            <v>L1</v>
          </cell>
        </row>
        <row r="13">
          <cell r="F13" t="str">
            <v>Распределительные газопроводы, всего</v>
          </cell>
          <cell r="G13" t="str">
            <v>Количество обслуживаемых потребителей газа - юридических лиц, шт.</v>
          </cell>
          <cell r="I13" t="str">
            <v>Распределительные газопроводы, всего</v>
          </cell>
          <cell r="J13" t="str">
            <v>Количество обслуживаемых потребителей газа - юридических лиц, шт.</v>
          </cell>
          <cell r="L13" t="str">
            <v>Распределительные газопроводы, всего</v>
          </cell>
          <cell r="M13" t="str">
            <v>Количество обслуживаемых потребителей газа - юридических лиц, шт.</v>
          </cell>
          <cell r="O13" t="str">
            <v>Распределительные газопроводы, всего</v>
          </cell>
          <cell r="P13" t="str">
            <v>Количество обслуживаемых потребителей газа - юридических лиц, шт.</v>
          </cell>
        </row>
        <row r="14">
          <cell r="E14" t="str">
            <v>02</v>
          </cell>
          <cell r="F14" t="str">
            <v>03</v>
          </cell>
          <cell r="G14" t="str">
            <v>04</v>
          </cell>
          <cell r="I14" t="str">
            <v>05</v>
          </cell>
        </row>
        <row r="15">
          <cell r="E15" t="str">
            <v>Газопроводы, по которым оказываются услуги по транспортировке газа, в том числе: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E16" t="str">
            <v>Газопроводы, находящиеся в собственности, в том числе:</v>
          </cell>
        </row>
        <row r="17">
          <cell r="E17" t="str">
            <v>на которые имеются свидетельства о государственной регистрации прав собственности</v>
          </cell>
        </row>
        <row r="18">
          <cell r="E18" t="str">
            <v>Газопроводы, полученные по договорам аренды, в том числе: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 t="str">
            <v>газопроводов ПАО "Газпром" и его аффилированных лиц</v>
          </cell>
        </row>
        <row r="20">
          <cell r="E20" t="str">
            <v>газопроводов, находящихся в собственности субъектов РФ и муниципальных образований</v>
          </cell>
        </row>
        <row r="21">
          <cell r="E21" t="str">
            <v>прочих газопроводов</v>
          </cell>
        </row>
        <row r="23">
          <cell r="D23" t="str">
            <v>1.3.1</v>
          </cell>
          <cell r="E23" t="str">
            <v>газопроводов, находящихся в собственности субъектов РФ и муниципальных образований</v>
          </cell>
        </row>
        <row r="24">
          <cell r="D24" t="str">
            <v>1.3.2</v>
          </cell>
          <cell r="E24" t="str">
            <v>прочих газопроводов</v>
          </cell>
        </row>
        <row r="25">
          <cell r="D25" t="str">
            <v>1.4</v>
          </cell>
          <cell r="E25" t="str">
            <v>Газопроводы, полученные в безвозмездное пользование</v>
          </cell>
        </row>
        <row r="26">
          <cell r="E26" t="str">
            <v>Газопроводы, полученные на других законных основаниях, в том числе: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35">
          <cell r="E35" t="str">
            <v>Виды газопроводов</v>
          </cell>
          <cell r="F35" t="str">
            <v>Распределительные газопроводы</v>
          </cell>
          <cell r="G35" t="str">
            <v>Балансовая стоимость, тыс.руб.</v>
          </cell>
          <cell r="H35" t="str">
            <v>Объем транспортруемого газа, млн. м3</v>
          </cell>
          <cell r="I35" t="str">
            <v>Распределительные газопроводы</v>
          </cell>
        </row>
        <row r="36">
          <cell r="F36" t="str">
            <v>протяженность, км</v>
          </cell>
          <cell r="I36" t="str">
            <v>протяженность, км</v>
          </cell>
        </row>
        <row r="39">
          <cell r="F39" t="str">
            <v>L1</v>
          </cell>
          <cell r="G39" t="str">
            <v>L16</v>
          </cell>
          <cell r="I39" t="str">
            <v>L1</v>
          </cell>
        </row>
        <row r="40">
          <cell r="F40" t="str">
            <v>Распределительные газопроводы, всего</v>
          </cell>
          <cell r="G40" t="str">
            <v>Количество обслуживаемых потребителей газа - юридических лиц, шт.</v>
          </cell>
          <cell r="I40" t="str">
            <v>Распределительные газопроводы, всего</v>
          </cell>
        </row>
        <row r="41">
          <cell r="E41" t="str">
            <v>02</v>
          </cell>
          <cell r="F41" t="str">
            <v>03</v>
          </cell>
          <cell r="G41" t="str">
            <v>04</v>
          </cell>
          <cell r="I41" t="str">
            <v>05</v>
          </cell>
        </row>
        <row r="42">
          <cell r="E42" t="str">
            <v>Прирост сетей, всего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4">
          <cell r="E44" t="str">
            <v>газопроводы в собственности ГРО, в том числе построенные за счет: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E45" t="str">
            <v xml:space="preserve">     специальной надбавки и тарифа, в том числе: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D47" t="str">
            <v>1.1.2</v>
          </cell>
          <cell r="E47" t="str">
            <v>в рамках  газификации</v>
          </cell>
        </row>
        <row r="48">
          <cell r="D48" t="str">
            <v>1.1.3</v>
          </cell>
          <cell r="E48" t="str">
            <v>целевые средства на финансирование (регуляторный контракт)</v>
          </cell>
        </row>
        <row r="49">
          <cell r="D49" t="str">
            <v>1.1.4</v>
          </cell>
          <cell r="E49" t="str">
            <v>прочее</v>
          </cell>
        </row>
        <row r="50">
          <cell r="E50" t="str">
            <v>за счет заемных средств, в том числе: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9">
          <cell r="E59" t="str">
            <v xml:space="preserve">Программы газификации России ПАО "Газпром" </v>
          </cell>
        </row>
        <row r="60">
          <cell r="E60" t="str">
            <v>региональных   программ газификации (альтернативные источники)</v>
          </cell>
        </row>
        <row r="61">
          <cell r="E61" t="str">
            <v>Иные газопроводы</v>
          </cell>
          <cell r="F61">
            <v>0</v>
          </cell>
          <cell r="I61">
            <v>0</v>
          </cell>
        </row>
      </sheetData>
      <sheetData sheetId="21">
        <row r="77">
          <cell r="F77">
            <v>0</v>
          </cell>
        </row>
        <row r="87">
          <cell r="E87" t="str">
            <v/>
          </cell>
          <cell r="F87" t="str">
            <v/>
          </cell>
          <cell r="I87" t="str">
            <v/>
          </cell>
          <cell r="J87" t="str">
            <v/>
          </cell>
          <cell r="M87" t="str">
            <v/>
          </cell>
          <cell r="N87" t="str">
            <v/>
          </cell>
        </row>
        <row r="107">
          <cell r="E107" t="str">
            <v/>
          </cell>
          <cell r="I107" t="str">
            <v/>
          </cell>
          <cell r="J107" t="str">
            <v/>
          </cell>
        </row>
        <row r="118">
          <cell r="E118" t="str">
            <v/>
          </cell>
          <cell r="F118" t="str">
            <v/>
          </cell>
          <cell r="I118" t="str">
            <v/>
          </cell>
          <cell r="J118" t="str">
            <v/>
          </cell>
          <cell r="M118" t="str">
            <v/>
          </cell>
          <cell r="N118" t="str">
            <v/>
          </cell>
        </row>
        <row r="128">
          <cell r="E128" t="str">
            <v/>
          </cell>
          <cell r="I128" t="str">
            <v/>
          </cell>
          <cell r="J128" t="str">
            <v/>
          </cell>
        </row>
        <row r="139">
          <cell r="E139" t="str">
            <v/>
          </cell>
          <cell r="F139" t="str">
            <v/>
          </cell>
          <cell r="I139" t="str">
            <v/>
          </cell>
          <cell r="J139" t="str">
            <v/>
          </cell>
          <cell r="M139" t="str">
            <v/>
          </cell>
          <cell r="N139" t="str">
            <v/>
          </cell>
        </row>
        <row r="149">
          <cell r="E149" t="str">
            <v/>
          </cell>
          <cell r="I149" t="str">
            <v/>
          </cell>
          <cell r="J149" t="str">
            <v/>
          </cell>
        </row>
        <row r="160">
          <cell r="E160" t="str">
            <v/>
          </cell>
          <cell r="F160" t="str">
            <v/>
          </cell>
          <cell r="I160" t="str">
            <v/>
          </cell>
          <cell r="J160" t="str">
            <v/>
          </cell>
          <cell r="M160" t="str">
            <v/>
          </cell>
          <cell r="N160" t="str">
            <v/>
          </cell>
        </row>
        <row r="170">
          <cell r="E170" t="str">
            <v/>
          </cell>
          <cell r="I170" t="str">
            <v/>
          </cell>
          <cell r="J170" t="str">
            <v/>
          </cell>
        </row>
      </sheetData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Лог обновления"/>
      <sheetName val="Инструкция"/>
      <sheetName val="Заголовок"/>
      <sheetName val="Анализ"/>
      <sheetName val="Прочие"/>
      <sheetName val="Объемы +СН"/>
      <sheetName val="Инфо по ОПФ"/>
      <sheetName val="Утверждено ФАС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.PLAN(v2.1.1"/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 refreshError="1"/>
      <sheetData sheetId="2" refreshError="1">
        <row r="3">
          <cell r="B3" t="str">
            <v>Версия 2.1.1</v>
          </cell>
        </row>
      </sheetData>
      <sheetData sheetId="3" refreshError="1"/>
      <sheetData sheetId="4" refreshError="1">
        <row r="11">
          <cell r="C11" t="str">
            <v>ООО "Газпром газораспределение Владикавказ"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8"/>
  <sheetViews>
    <sheetView tabSelected="1" view="pageBreakPreview" zoomScaleNormal="100" zoomScaleSheetLayoutView="100" workbookViewId="0">
      <pane xSplit="2" ySplit="8" topLeftCell="C18" activePane="bottomRight" state="frozen"/>
      <selection pane="topRight" activeCell="C1" sqref="C1"/>
      <selection pane="bottomLeft" activeCell="A9" sqref="A9"/>
      <selection pane="bottomRight" activeCell="A2" sqref="A2:C2"/>
    </sheetView>
  </sheetViews>
  <sheetFormatPr defaultRowHeight="15.75" x14ac:dyDescent="0.25"/>
  <cols>
    <col min="1" max="1" width="11" style="5" customWidth="1"/>
    <col min="2" max="2" width="55.85546875" style="6" customWidth="1"/>
    <col min="3" max="3" width="12" style="6" customWidth="1"/>
    <col min="4" max="4" width="21.42578125" style="6" customWidth="1"/>
    <col min="5" max="16384" width="9.140625" style="2"/>
  </cols>
  <sheetData>
    <row r="1" spans="1:4" x14ac:dyDescent="0.25">
      <c r="A1" s="23" t="s">
        <v>0</v>
      </c>
      <c r="B1" s="23"/>
      <c r="C1" s="23"/>
      <c r="D1" s="1"/>
    </row>
    <row r="2" spans="1:4" x14ac:dyDescent="0.25">
      <c r="A2" s="23" t="s">
        <v>129</v>
      </c>
      <c r="B2" s="23"/>
      <c r="C2" s="23"/>
      <c r="D2" s="1"/>
    </row>
    <row r="3" spans="1:4" x14ac:dyDescent="0.25">
      <c r="A3" s="24" t="s">
        <v>1</v>
      </c>
      <c r="B3" s="24"/>
      <c r="C3" s="24"/>
      <c r="D3" s="3"/>
    </row>
    <row r="4" spans="1:4" ht="18.75" customHeight="1" x14ac:dyDescent="0.25">
      <c r="A4" s="23" t="s">
        <v>2</v>
      </c>
      <c r="B4" s="23"/>
      <c r="C4" s="23"/>
      <c r="D4" s="1"/>
    </row>
    <row r="5" spans="1:4" x14ac:dyDescent="0.25">
      <c r="A5" s="23" t="s">
        <v>3</v>
      </c>
      <c r="B5" s="23"/>
      <c r="C5" s="23"/>
      <c r="D5" s="1"/>
    </row>
    <row r="6" spans="1:4" x14ac:dyDescent="0.25">
      <c r="A6" s="23" t="s">
        <v>4</v>
      </c>
      <c r="B6" s="23"/>
      <c r="C6" s="23"/>
      <c r="D6" s="4">
        <f>D9-2216120.57</f>
        <v>0</v>
      </c>
    </row>
    <row r="7" spans="1:4" ht="3" customHeight="1" x14ac:dyDescent="0.25"/>
    <row r="8" spans="1:4" ht="36.75" customHeight="1" x14ac:dyDescent="0.25">
      <c r="A8" s="7" t="s">
        <v>5</v>
      </c>
      <c r="B8" s="8" t="s">
        <v>6</v>
      </c>
      <c r="C8" s="8" t="s">
        <v>7</v>
      </c>
      <c r="D8" s="9" t="s">
        <v>8</v>
      </c>
    </row>
    <row r="9" spans="1:4" s="12" customFormat="1" ht="31.5" x14ac:dyDescent="0.25">
      <c r="A9" s="10">
        <v>1</v>
      </c>
      <c r="B9" s="11" t="s">
        <v>9</v>
      </c>
      <c r="C9" s="7" t="s">
        <v>10</v>
      </c>
      <c r="D9" s="17">
        <v>2216120.5699999998</v>
      </c>
    </row>
    <row r="10" spans="1:4" s="12" customFormat="1" x14ac:dyDescent="0.25">
      <c r="A10" s="10" t="s">
        <v>11</v>
      </c>
      <c r="B10" s="13" t="s">
        <v>12</v>
      </c>
      <c r="C10" s="8" t="s">
        <v>13</v>
      </c>
      <c r="D10" s="14">
        <v>969640.39</v>
      </c>
    </row>
    <row r="11" spans="1:4" s="12" customFormat="1" x14ac:dyDescent="0.25">
      <c r="A11" s="10" t="s">
        <v>14</v>
      </c>
      <c r="B11" s="13" t="s">
        <v>15</v>
      </c>
      <c r="C11" s="8" t="s">
        <v>13</v>
      </c>
      <c r="D11" s="14">
        <v>289495.59999999998</v>
      </c>
    </row>
    <row r="12" spans="1:4" s="12" customFormat="1" x14ac:dyDescent="0.25">
      <c r="A12" s="10" t="s">
        <v>16</v>
      </c>
      <c r="B12" s="13" t="s">
        <v>17</v>
      </c>
      <c r="C12" s="8" t="s">
        <v>13</v>
      </c>
      <c r="D12" s="16">
        <v>180630.19</v>
      </c>
    </row>
    <row r="13" spans="1:4" x14ac:dyDescent="0.25">
      <c r="A13" s="10" t="s">
        <v>18</v>
      </c>
      <c r="B13" s="13" t="s">
        <v>19</v>
      </c>
      <c r="C13" s="8" t="s">
        <v>13</v>
      </c>
      <c r="D13" s="14">
        <v>113926.63</v>
      </c>
    </row>
    <row r="14" spans="1:4" x14ac:dyDescent="0.25">
      <c r="A14" s="10" t="s">
        <v>20</v>
      </c>
      <c r="B14" s="13" t="s">
        <v>21</v>
      </c>
      <c r="C14" s="8" t="s">
        <v>13</v>
      </c>
      <c r="D14" s="14">
        <v>11525.45</v>
      </c>
    </row>
    <row r="15" spans="1:4" x14ac:dyDescent="0.25">
      <c r="A15" s="10" t="s">
        <v>22</v>
      </c>
      <c r="B15" s="13" t="s">
        <v>23</v>
      </c>
      <c r="C15" s="8" t="s">
        <v>13</v>
      </c>
      <c r="D15" s="14">
        <v>42829.36</v>
      </c>
    </row>
    <row r="16" spans="1:4" x14ac:dyDescent="0.25">
      <c r="A16" s="10" t="s">
        <v>24</v>
      </c>
      <c r="B16" s="13" t="s">
        <v>25</v>
      </c>
      <c r="C16" s="8" t="s">
        <v>13</v>
      </c>
      <c r="D16" s="14">
        <v>12348.75</v>
      </c>
    </row>
    <row r="17" spans="1:4" s="12" customFormat="1" x14ac:dyDescent="0.25">
      <c r="A17" s="10" t="s">
        <v>26</v>
      </c>
      <c r="B17" s="13" t="s">
        <v>27</v>
      </c>
      <c r="C17" s="8" t="s">
        <v>13</v>
      </c>
      <c r="D17" s="14">
        <v>404256.17</v>
      </c>
    </row>
    <row r="18" spans="1:4" s="12" customFormat="1" x14ac:dyDescent="0.25">
      <c r="A18" s="10" t="s">
        <v>28</v>
      </c>
      <c r="B18" s="13" t="s">
        <v>29</v>
      </c>
      <c r="C18" s="8" t="s">
        <v>13</v>
      </c>
      <c r="D18" s="14">
        <v>371798.22</v>
      </c>
    </row>
    <row r="19" spans="1:4" s="12" customFormat="1" x14ac:dyDescent="0.25">
      <c r="A19" s="10" t="s">
        <v>30</v>
      </c>
      <c r="B19" s="13" t="s">
        <v>31</v>
      </c>
      <c r="C19" s="8" t="s">
        <v>13</v>
      </c>
      <c r="D19" s="14">
        <f>D20+D21+D22+D23</f>
        <v>59195.439999999995</v>
      </c>
    </row>
    <row r="20" spans="1:4" x14ac:dyDescent="0.25">
      <c r="A20" s="10" t="s">
        <v>32</v>
      </c>
      <c r="B20" s="13" t="s">
        <v>33</v>
      </c>
      <c r="C20" s="8" t="s">
        <v>13</v>
      </c>
      <c r="D20" s="14">
        <v>1958.25</v>
      </c>
    </row>
    <row r="21" spans="1:4" x14ac:dyDescent="0.25">
      <c r="A21" s="10" t="s">
        <v>34</v>
      </c>
      <c r="B21" s="13" t="s">
        <v>35</v>
      </c>
      <c r="C21" s="8" t="s">
        <v>13</v>
      </c>
      <c r="D21" s="14">
        <v>56847.85</v>
      </c>
    </row>
    <row r="22" spans="1:4" ht="31.5" x14ac:dyDescent="0.25">
      <c r="A22" s="10" t="s">
        <v>36</v>
      </c>
      <c r="B22" s="13" t="s">
        <v>37</v>
      </c>
      <c r="C22" s="8" t="s">
        <v>13</v>
      </c>
      <c r="D22" s="14">
        <v>0</v>
      </c>
    </row>
    <row r="23" spans="1:4" x14ac:dyDescent="0.25">
      <c r="A23" s="10" t="s">
        <v>38</v>
      </c>
      <c r="B23" s="13" t="s">
        <v>39</v>
      </c>
      <c r="C23" s="8"/>
      <c r="D23" s="14">
        <v>389.34</v>
      </c>
    </row>
    <row r="24" spans="1:4" x14ac:dyDescent="0.25">
      <c r="A24" s="10" t="s">
        <v>40</v>
      </c>
      <c r="B24" s="13" t="s">
        <v>41</v>
      </c>
      <c r="C24" s="8" t="s">
        <v>13</v>
      </c>
      <c r="D24" s="14">
        <v>49.96</v>
      </c>
    </row>
    <row r="25" spans="1:4" x14ac:dyDescent="0.25">
      <c r="A25" s="10" t="s">
        <v>42</v>
      </c>
      <c r="B25" s="13" t="s">
        <v>43</v>
      </c>
      <c r="C25" s="8" t="s">
        <v>13</v>
      </c>
      <c r="D25" s="14">
        <v>2334.62</v>
      </c>
    </row>
    <row r="26" spans="1:4" ht="31.5" x14ac:dyDescent="0.25">
      <c r="A26" s="10" t="s">
        <v>44</v>
      </c>
      <c r="B26" s="13" t="s">
        <v>45</v>
      </c>
      <c r="C26" s="8" t="s">
        <v>13</v>
      </c>
      <c r="D26" s="14">
        <v>34.24</v>
      </c>
    </row>
    <row r="27" spans="1:4" x14ac:dyDescent="0.25">
      <c r="A27" s="10" t="s">
        <v>46</v>
      </c>
      <c r="B27" s="13" t="s">
        <v>47</v>
      </c>
      <c r="C27" s="8" t="s">
        <v>13</v>
      </c>
      <c r="D27" s="14">
        <v>1415.59</v>
      </c>
    </row>
    <row r="28" spans="1:4" x14ac:dyDescent="0.25">
      <c r="A28" s="10" t="s">
        <v>48</v>
      </c>
      <c r="B28" s="13" t="s">
        <v>49</v>
      </c>
      <c r="C28" s="8" t="s">
        <v>13</v>
      </c>
      <c r="D28" s="14">
        <v>150890.79</v>
      </c>
    </row>
    <row r="29" spans="1:4" x14ac:dyDescent="0.25">
      <c r="A29" s="10" t="s">
        <v>50</v>
      </c>
      <c r="B29" s="13" t="s">
        <v>51</v>
      </c>
      <c r="C29" s="8" t="s">
        <v>13</v>
      </c>
      <c r="D29" s="14">
        <v>148229.93</v>
      </c>
    </row>
    <row r="30" spans="1:4" x14ac:dyDescent="0.25">
      <c r="A30" s="10" t="s">
        <v>52</v>
      </c>
      <c r="B30" s="13" t="s">
        <v>53</v>
      </c>
      <c r="C30" s="8" t="s">
        <v>13</v>
      </c>
      <c r="D30" s="14">
        <v>17.239999999999998</v>
      </c>
    </row>
    <row r="31" spans="1:4" x14ac:dyDescent="0.25">
      <c r="A31" s="10" t="s">
        <v>54</v>
      </c>
      <c r="B31" s="13" t="s">
        <v>55</v>
      </c>
      <c r="C31" s="8" t="s">
        <v>13</v>
      </c>
      <c r="D31" s="14">
        <v>2089.91</v>
      </c>
    </row>
    <row r="32" spans="1:4" x14ac:dyDescent="0.25">
      <c r="A32" s="10" t="s">
        <v>56</v>
      </c>
      <c r="B32" s="13" t="s">
        <v>57</v>
      </c>
      <c r="C32" s="8" t="s">
        <v>13</v>
      </c>
      <c r="D32" s="14">
        <v>553.71</v>
      </c>
    </row>
    <row r="33" spans="1:4" x14ac:dyDescent="0.25">
      <c r="A33" s="10" t="s">
        <v>58</v>
      </c>
      <c r="B33" s="13" t="s">
        <v>59</v>
      </c>
      <c r="C33" s="8" t="s">
        <v>13</v>
      </c>
      <c r="D33" s="14">
        <v>118991.13</v>
      </c>
    </row>
    <row r="34" spans="1:4" x14ac:dyDescent="0.25">
      <c r="A34" s="10" t="s">
        <v>60</v>
      </c>
      <c r="B34" s="13" t="s">
        <v>61</v>
      </c>
      <c r="C34" s="8" t="s">
        <v>13</v>
      </c>
      <c r="D34" s="14">
        <v>4604.67</v>
      </c>
    </row>
    <row r="35" spans="1:4" x14ac:dyDescent="0.25">
      <c r="A35" s="10" t="s">
        <v>62</v>
      </c>
      <c r="B35" s="13" t="s">
        <v>63</v>
      </c>
      <c r="C35" s="8" t="s">
        <v>13</v>
      </c>
      <c r="D35" s="14">
        <v>23305.86</v>
      </c>
    </row>
    <row r="36" spans="1:4" x14ac:dyDescent="0.25">
      <c r="A36" s="10" t="s">
        <v>64</v>
      </c>
      <c r="B36" s="13" t="s">
        <v>65</v>
      </c>
      <c r="C36" s="8" t="s">
        <v>13</v>
      </c>
      <c r="D36" s="14">
        <v>8725.49</v>
      </c>
    </row>
    <row r="37" spans="1:4" x14ac:dyDescent="0.25">
      <c r="A37" s="10" t="s">
        <v>66</v>
      </c>
      <c r="B37" s="13" t="s">
        <v>67</v>
      </c>
      <c r="C37" s="8" t="s">
        <v>13</v>
      </c>
      <c r="D37" s="14">
        <v>1612.27</v>
      </c>
    </row>
    <row r="38" spans="1:4" x14ac:dyDescent="0.25">
      <c r="A38" s="10" t="s">
        <v>68</v>
      </c>
      <c r="B38" s="13" t="s">
        <v>69</v>
      </c>
      <c r="C38" s="8" t="s">
        <v>13</v>
      </c>
      <c r="D38" s="14">
        <v>80742.84</v>
      </c>
    </row>
    <row r="39" spans="1:4" ht="31.5" x14ac:dyDescent="0.25">
      <c r="A39" s="10" t="s">
        <v>70</v>
      </c>
      <c r="B39" s="13" t="s">
        <v>71</v>
      </c>
      <c r="C39" s="8" t="s">
        <v>13</v>
      </c>
      <c r="D39" s="14">
        <v>147</v>
      </c>
    </row>
    <row r="40" spans="1:4" ht="47.25" x14ac:dyDescent="0.25">
      <c r="A40" s="10" t="s">
        <v>72</v>
      </c>
      <c r="B40" s="13" t="s">
        <v>73</v>
      </c>
      <c r="C40" s="8" t="s">
        <v>13</v>
      </c>
      <c r="D40" s="14">
        <v>29061.63</v>
      </c>
    </row>
    <row r="41" spans="1:4" x14ac:dyDescent="0.25">
      <c r="A41" s="10" t="s">
        <v>74</v>
      </c>
      <c r="B41" s="13" t="s">
        <v>75</v>
      </c>
      <c r="C41" s="8" t="s">
        <v>13</v>
      </c>
      <c r="D41" s="14">
        <v>26967.31</v>
      </c>
    </row>
    <row r="42" spans="1:4" x14ac:dyDescent="0.25">
      <c r="A42" s="10" t="s">
        <v>76</v>
      </c>
      <c r="B42" s="13" t="s">
        <v>25</v>
      </c>
      <c r="C42" s="8" t="s">
        <v>13</v>
      </c>
      <c r="D42" s="14">
        <v>24566.9</v>
      </c>
    </row>
    <row r="43" spans="1:4" s="18" customFormat="1" ht="30.75" customHeight="1" x14ac:dyDescent="0.25">
      <c r="A43" s="10" t="s">
        <v>77</v>
      </c>
      <c r="B43" s="13" t="s">
        <v>78</v>
      </c>
      <c r="C43" s="8" t="s">
        <v>13</v>
      </c>
      <c r="D43" s="14">
        <v>9723.39</v>
      </c>
    </row>
    <row r="44" spans="1:4" x14ac:dyDescent="0.25">
      <c r="A44" s="10" t="s">
        <v>79</v>
      </c>
      <c r="B44" s="13" t="s">
        <v>80</v>
      </c>
      <c r="C44" s="8" t="s">
        <v>13</v>
      </c>
      <c r="D44" s="14">
        <v>30662.85</v>
      </c>
    </row>
    <row r="45" spans="1:4" x14ac:dyDescent="0.25">
      <c r="A45" s="10" t="s">
        <v>81</v>
      </c>
      <c r="B45" s="13" t="s">
        <v>82</v>
      </c>
      <c r="C45" s="8" t="s">
        <v>13</v>
      </c>
      <c r="D45" s="14">
        <v>3135.89</v>
      </c>
    </row>
    <row r="46" spans="1:4" x14ac:dyDescent="0.25">
      <c r="A46" s="10" t="s">
        <v>83</v>
      </c>
      <c r="B46" s="13" t="s">
        <v>84</v>
      </c>
      <c r="C46" s="8" t="s">
        <v>13</v>
      </c>
      <c r="D46" s="14">
        <v>11186.85</v>
      </c>
    </row>
    <row r="47" spans="1:4" x14ac:dyDescent="0.25">
      <c r="A47" s="10" t="s">
        <v>85</v>
      </c>
      <c r="B47" s="13" t="s">
        <v>86</v>
      </c>
      <c r="C47" s="8" t="s">
        <v>13</v>
      </c>
      <c r="D47" s="14">
        <v>3943.16</v>
      </c>
    </row>
    <row r="48" spans="1:4" x14ac:dyDescent="0.25">
      <c r="A48" s="10" t="s">
        <v>87</v>
      </c>
      <c r="B48" s="13" t="s">
        <v>88</v>
      </c>
      <c r="C48" s="8" t="s">
        <v>13</v>
      </c>
      <c r="D48" s="14"/>
    </row>
    <row r="49" spans="1:4" ht="31.5" x14ac:dyDescent="0.25">
      <c r="A49" s="10" t="s">
        <v>89</v>
      </c>
      <c r="B49" s="13" t="s">
        <v>90</v>
      </c>
      <c r="C49" s="8" t="s">
        <v>13</v>
      </c>
      <c r="D49" s="14"/>
    </row>
    <row r="50" spans="1:4" x14ac:dyDescent="0.25">
      <c r="A50" s="10" t="s">
        <v>91</v>
      </c>
      <c r="B50" s="13" t="s">
        <v>25</v>
      </c>
      <c r="C50" s="8" t="s">
        <v>13</v>
      </c>
      <c r="D50" s="14">
        <v>12396.95</v>
      </c>
    </row>
    <row r="51" spans="1:4" s="20" customFormat="1" x14ac:dyDescent="0.25">
      <c r="A51" s="10" t="s">
        <v>92</v>
      </c>
      <c r="B51" s="11" t="s">
        <v>93</v>
      </c>
      <c r="C51" s="7" t="s">
        <v>13</v>
      </c>
      <c r="D51" s="19"/>
    </row>
    <row r="52" spans="1:4" s="20" customFormat="1" x14ac:dyDescent="0.25">
      <c r="A52" s="10" t="s">
        <v>94</v>
      </c>
      <c r="B52" s="11" t="s">
        <v>95</v>
      </c>
      <c r="C52" s="7" t="s">
        <v>13</v>
      </c>
      <c r="D52" s="15">
        <f>D53+D54+D55+D56+D57</f>
        <v>20280.05</v>
      </c>
    </row>
    <row r="53" spans="1:4" x14ac:dyDescent="0.25">
      <c r="A53" s="10" t="s">
        <v>96</v>
      </c>
      <c r="B53" s="13" t="s">
        <v>97</v>
      </c>
      <c r="C53" s="8" t="s">
        <v>13</v>
      </c>
      <c r="D53" s="14">
        <v>2506.88</v>
      </c>
    </row>
    <row r="54" spans="1:4" x14ac:dyDescent="0.25">
      <c r="A54" s="10" t="s">
        <v>98</v>
      </c>
      <c r="B54" s="13" t="s">
        <v>99</v>
      </c>
      <c r="C54" s="8" t="s">
        <v>13</v>
      </c>
      <c r="D54" s="14"/>
    </row>
    <row r="55" spans="1:4" ht="31.5" x14ac:dyDescent="0.25">
      <c r="A55" s="10" t="s">
        <v>100</v>
      </c>
      <c r="B55" s="13" t="s">
        <v>101</v>
      </c>
      <c r="C55" s="8" t="s">
        <v>13</v>
      </c>
      <c r="D55" s="14">
        <v>13112.55</v>
      </c>
    </row>
    <row r="56" spans="1:4" x14ac:dyDescent="0.25">
      <c r="A56" s="10" t="s">
        <v>102</v>
      </c>
      <c r="B56" s="13" t="s">
        <v>103</v>
      </c>
      <c r="C56" s="8" t="s">
        <v>13</v>
      </c>
      <c r="D56" s="14"/>
    </row>
    <row r="57" spans="1:4" x14ac:dyDescent="0.25">
      <c r="A57" s="10" t="s">
        <v>104</v>
      </c>
      <c r="B57" s="13" t="s">
        <v>105</v>
      </c>
      <c r="C57" s="8" t="s">
        <v>13</v>
      </c>
      <c r="D57" s="14">
        <v>4660.62</v>
      </c>
    </row>
    <row r="58" spans="1:4" s="20" customFormat="1" x14ac:dyDescent="0.25">
      <c r="A58" s="10">
        <v>4</v>
      </c>
      <c r="B58" s="11" t="s">
        <v>106</v>
      </c>
      <c r="C58" s="7" t="s">
        <v>13</v>
      </c>
      <c r="D58" s="19">
        <v>2644.9650000000138</v>
      </c>
    </row>
    <row r="59" spans="1:4" x14ac:dyDescent="0.25">
      <c r="A59" s="10" t="s">
        <v>107</v>
      </c>
      <c r="B59" s="13" t="s">
        <v>108</v>
      </c>
      <c r="C59" s="8" t="s">
        <v>13</v>
      </c>
      <c r="D59" s="14"/>
    </row>
    <row r="60" spans="1:4" x14ac:dyDescent="0.25">
      <c r="A60" s="10" t="s">
        <v>109</v>
      </c>
      <c r="B60" s="13" t="s">
        <v>110</v>
      </c>
      <c r="C60" s="8" t="s">
        <v>13</v>
      </c>
      <c r="D60" s="14"/>
    </row>
    <row r="61" spans="1:4" ht="31.5" x14ac:dyDescent="0.25">
      <c r="A61" s="10" t="s">
        <v>111</v>
      </c>
      <c r="B61" s="13" t="s">
        <v>112</v>
      </c>
      <c r="C61" s="8" t="s">
        <v>13</v>
      </c>
      <c r="D61" s="14"/>
    </row>
    <row r="62" spans="1:4" x14ac:dyDescent="0.25">
      <c r="A62" s="10" t="s">
        <v>113</v>
      </c>
      <c r="B62" s="13" t="s">
        <v>114</v>
      </c>
      <c r="C62" s="8" t="s">
        <v>13</v>
      </c>
      <c r="D62" s="14"/>
    </row>
    <row r="63" spans="1:4" ht="47.25" x14ac:dyDescent="0.25">
      <c r="A63" s="10" t="s">
        <v>115</v>
      </c>
      <c r="B63" s="13" t="s">
        <v>116</v>
      </c>
      <c r="C63" s="8" t="s">
        <v>13</v>
      </c>
      <c r="D63" s="14"/>
    </row>
    <row r="64" spans="1:4" x14ac:dyDescent="0.25">
      <c r="A64" s="10" t="s">
        <v>117</v>
      </c>
      <c r="B64" s="13" t="s">
        <v>118</v>
      </c>
      <c r="C64" s="8" t="s">
        <v>13</v>
      </c>
      <c r="D64" s="14">
        <f>D58</f>
        <v>2644.9650000000138</v>
      </c>
    </row>
    <row r="65" spans="1:4" s="12" customFormat="1" ht="26.25" customHeight="1" x14ac:dyDescent="0.25">
      <c r="A65" s="10">
        <v>5</v>
      </c>
      <c r="B65" s="13" t="s">
        <v>119</v>
      </c>
      <c r="C65" s="8" t="s">
        <v>13</v>
      </c>
      <c r="D65" s="15">
        <f>D9+D52+D64</f>
        <v>2239045.5849999995</v>
      </c>
    </row>
    <row r="66" spans="1:4" x14ac:dyDescent="0.25">
      <c r="A66" s="22" t="s">
        <v>120</v>
      </c>
      <c r="B66" s="22"/>
      <c r="C66" s="22"/>
      <c r="D66" s="14"/>
    </row>
    <row r="67" spans="1:4" ht="31.5" x14ac:dyDescent="0.25">
      <c r="A67" s="7">
        <v>1</v>
      </c>
      <c r="B67" s="13" t="s">
        <v>121</v>
      </c>
      <c r="C67" s="8" t="s">
        <v>122</v>
      </c>
      <c r="D67" s="14">
        <v>1284.9000000000001</v>
      </c>
    </row>
    <row r="68" spans="1:4" x14ac:dyDescent="0.25">
      <c r="A68" s="7">
        <v>2</v>
      </c>
      <c r="B68" s="13" t="s">
        <v>123</v>
      </c>
      <c r="C68" s="8" t="s">
        <v>124</v>
      </c>
      <c r="D68" s="14">
        <v>7187.18</v>
      </c>
    </row>
    <row r="69" spans="1:4" x14ac:dyDescent="0.25">
      <c r="A69" s="7">
        <v>3</v>
      </c>
      <c r="B69" s="13" t="s">
        <v>125</v>
      </c>
      <c r="C69" s="8" t="s">
        <v>126</v>
      </c>
      <c r="D69" s="14">
        <v>20546</v>
      </c>
    </row>
    <row r="70" spans="1:4" x14ac:dyDescent="0.25">
      <c r="A70" s="7">
        <v>4</v>
      </c>
      <c r="B70" s="13" t="s">
        <v>127</v>
      </c>
      <c r="C70" s="8" t="s">
        <v>128</v>
      </c>
      <c r="D70" s="21">
        <v>0.62</v>
      </c>
    </row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hidden="1" x14ac:dyDescent="0.25"/>
    <row r="82" hidden="1" x14ac:dyDescent="0.25"/>
    <row r="83" hidden="1" x14ac:dyDescent="0.25"/>
    <row r="84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111" hidden="1" x14ac:dyDescent="0.25"/>
    <row r="112" hidden="1" x14ac:dyDescent="0.25"/>
    <row r="113" hidden="1" x14ac:dyDescent="0.25"/>
    <row r="114" hidden="1" x14ac:dyDescent="0.25"/>
    <row r="129" hidden="1" x14ac:dyDescent="0.25"/>
    <row r="130" hidden="1" x14ac:dyDescent="0.25"/>
    <row r="131" hidden="1" x14ac:dyDescent="0.25"/>
    <row r="132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</sheetData>
  <mergeCells count="7">
    <mergeCell ref="A66:C66"/>
    <mergeCell ref="A1:C1"/>
    <mergeCell ref="A2:C2"/>
    <mergeCell ref="A3:C3"/>
    <mergeCell ref="A4:C4"/>
    <mergeCell ref="A5:C5"/>
    <mergeCell ref="A6:C6"/>
  </mergeCells>
  <pageMargins left="0.11811023622047245" right="0.11811023622047245" top="0" bottom="0" header="0.31496062992125984" footer="0.31496062992125984"/>
  <pageSetup paperSize="9" scale="6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2024 факт на сайт</vt:lpstr>
      <vt:lpstr>' 2024 факт 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Лариса Владимировна</dc:creator>
  <cp:lastModifiedBy>Захарова Лариса Владимировна</cp:lastModifiedBy>
  <dcterms:created xsi:type="dcterms:W3CDTF">2025-06-26T08:47:53Z</dcterms:created>
  <dcterms:modified xsi:type="dcterms:W3CDTF">2025-06-26T12:22:07Z</dcterms:modified>
</cp:coreProperties>
</file>